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 firstSheet="7" activeTab="11"/>
  </bookViews>
  <sheets>
    <sheet name="NOV 24 TH&amp;PR" sheetId="1" r:id="rId1"/>
    <sheet name="DEC 24 TH&amp;PR" sheetId="2" r:id="rId2"/>
    <sheet name="JAN 25 TH&amp; PR" sheetId="3" r:id="rId3"/>
    <sheet name="FEB 25 TH&amp; PR" sheetId="4" r:id="rId4"/>
    <sheet name="MARCH 25TH&amp; PR" sheetId="5" r:id="rId5"/>
    <sheet name="APR-25TH&amp; PR" sheetId="6" r:id="rId6"/>
    <sheet name="MAY-25 TH&amp; PR" sheetId="8" r:id="rId7"/>
    <sheet name="JUNE-25 TH&amp; PR" sheetId="10" r:id="rId8"/>
    <sheet name="JULY -25 TH&amp; PR" sheetId="11" r:id="rId9"/>
    <sheet name="AUG 25 TH &amp; PR" sheetId="13" r:id="rId10"/>
    <sheet name="sep 25 th&amp; pr" sheetId="15" r:id="rId11"/>
    <sheet name="OCT 25 TH &amp; PR" sheetId="16" r:id="rId12"/>
    <sheet name="Sheet1" sheetId="17" r:id="rId1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6" i="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36"/>
  <c r="R30"/>
  <c r="R31"/>
  <c r="R32"/>
  <c r="R33"/>
  <c r="R34"/>
  <c r="R35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6"/>
  <c r="R36" i="13" l="1"/>
  <c r="P36"/>
  <c r="J7" i="16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"/>
  <c r="H50"/>
  <c r="H51"/>
  <c r="H52"/>
  <c r="H53"/>
  <c r="H54"/>
  <c r="H55"/>
  <c r="H56"/>
  <c r="H57"/>
  <c r="H58"/>
  <c r="H59"/>
  <c r="H60"/>
  <c r="H6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6"/>
  <c r="F56"/>
  <c r="F57"/>
  <c r="F58"/>
  <c r="F59"/>
  <c r="F60"/>
  <c r="F6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"/>
  <c r="R61"/>
  <c r="P61"/>
  <c r="R60"/>
  <c r="P60"/>
  <c r="R59"/>
  <c r="P59"/>
  <c r="R58"/>
  <c r="P58"/>
  <c r="R57"/>
  <c r="P57"/>
  <c r="R56"/>
  <c r="P56"/>
  <c r="R55"/>
  <c r="P55"/>
  <c r="R54"/>
  <c r="P54"/>
  <c r="R53"/>
  <c r="P53"/>
  <c r="R52"/>
  <c r="P52"/>
  <c r="R51"/>
  <c r="P51"/>
  <c r="R50"/>
  <c r="P50"/>
  <c r="R49"/>
  <c r="P49"/>
  <c r="R48"/>
  <c r="P48"/>
  <c r="R47"/>
  <c r="P47"/>
  <c r="R46"/>
  <c r="P46"/>
  <c r="R45"/>
  <c r="P45"/>
  <c r="R44"/>
  <c r="P44"/>
  <c r="R43"/>
  <c r="P43"/>
  <c r="R42"/>
  <c r="P42"/>
  <c r="R41"/>
  <c r="P41"/>
  <c r="R40"/>
  <c r="P40"/>
  <c r="R39"/>
  <c r="P39"/>
  <c r="R38"/>
  <c r="P38"/>
  <c r="R37"/>
  <c r="P37"/>
  <c r="R36"/>
  <c r="P36"/>
  <c r="R35"/>
  <c r="P35"/>
  <c r="R34"/>
  <c r="P34"/>
  <c r="R33"/>
  <c r="P33"/>
  <c r="R32"/>
  <c r="P32"/>
  <c r="R31"/>
  <c r="P31"/>
  <c r="R30"/>
  <c r="P30"/>
  <c r="R29"/>
  <c r="P29"/>
  <c r="R28"/>
  <c r="P28"/>
  <c r="R27"/>
  <c r="P27"/>
  <c r="R26"/>
  <c r="P26"/>
  <c r="R25"/>
  <c r="P25"/>
  <c r="R24"/>
  <c r="P24"/>
  <c r="R23"/>
  <c r="P23"/>
  <c r="R22"/>
  <c r="P22"/>
  <c r="R21"/>
  <c r="P21"/>
  <c r="R20"/>
  <c r="P20"/>
  <c r="R19"/>
  <c r="P19"/>
  <c r="R18"/>
  <c r="P18"/>
  <c r="R17"/>
  <c r="P17"/>
  <c r="R16"/>
  <c r="P16"/>
  <c r="R15"/>
  <c r="P15"/>
  <c r="R14"/>
  <c r="P14"/>
  <c r="R13"/>
  <c r="P13"/>
  <c r="R12"/>
  <c r="P12"/>
  <c r="R11"/>
  <c r="P11"/>
  <c r="R10"/>
  <c r="P10"/>
  <c r="R9"/>
  <c r="P9"/>
  <c r="R8"/>
  <c r="P8"/>
  <c r="R7"/>
  <c r="P7"/>
  <c r="R6"/>
  <c r="P6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6"/>
  <c r="T52"/>
  <c r="T53"/>
  <c r="T54"/>
  <c r="T55"/>
  <c r="T56"/>
  <c r="T57"/>
  <c r="T58"/>
  <c r="T59"/>
  <c r="T60"/>
  <c r="T61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"/>
  <c r="L55"/>
  <c r="L56"/>
  <c r="L57"/>
  <c r="L58"/>
  <c r="L59"/>
  <c r="L60"/>
  <c r="L61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6"/>
  <c r="N7" i="15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"/>
  <c r="L45"/>
  <c r="L46"/>
  <c r="L47"/>
  <c r="L48"/>
  <c r="L49"/>
  <c r="L50"/>
  <c r="L51"/>
  <c r="L52"/>
  <c r="L53"/>
  <c r="L54"/>
  <c r="L55"/>
  <c r="L56"/>
  <c r="L57"/>
  <c r="L58"/>
  <c r="L59"/>
  <c r="L60"/>
  <c r="L61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6"/>
  <c r="J53"/>
  <c r="J54"/>
  <c r="J55"/>
  <c r="J56"/>
  <c r="J57"/>
  <c r="J58"/>
  <c r="J59"/>
  <c r="J60"/>
  <c r="J61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"/>
  <c r="D45"/>
  <c r="D46"/>
  <c r="D47"/>
  <c r="D48"/>
  <c r="D49"/>
  <c r="D50"/>
  <c r="D51"/>
  <c r="D52"/>
  <c r="D53"/>
  <c r="D54"/>
  <c r="D55"/>
  <c r="D56"/>
  <c r="D57"/>
  <c r="D58"/>
  <c r="D59"/>
  <c r="D60"/>
  <c r="D61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6"/>
  <c r="R61"/>
  <c r="P61"/>
  <c r="R60"/>
  <c r="P60"/>
  <c r="R59"/>
  <c r="P59"/>
  <c r="R58"/>
  <c r="P58"/>
  <c r="R57"/>
  <c r="P57"/>
  <c r="R56"/>
  <c r="P56"/>
  <c r="R55"/>
  <c r="P55"/>
  <c r="R54"/>
  <c r="P54"/>
  <c r="R53"/>
  <c r="P53"/>
  <c r="R52"/>
  <c r="P52"/>
  <c r="R51"/>
  <c r="P51"/>
  <c r="R50"/>
  <c r="P50"/>
  <c r="R49"/>
  <c r="P49"/>
  <c r="R48"/>
  <c r="P48"/>
  <c r="R47"/>
  <c r="P47"/>
  <c r="R46"/>
  <c r="P46"/>
  <c r="R45"/>
  <c r="P45"/>
  <c r="R44"/>
  <c r="P44"/>
  <c r="R43"/>
  <c r="P43"/>
  <c r="R42"/>
  <c r="P42"/>
  <c r="R41"/>
  <c r="P41"/>
  <c r="R40"/>
  <c r="P40"/>
  <c r="R39"/>
  <c r="P39"/>
  <c r="R38"/>
  <c r="P38"/>
  <c r="R37"/>
  <c r="P37"/>
  <c r="R36"/>
  <c r="P36"/>
  <c r="R35"/>
  <c r="P35"/>
  <c r="R34"/>
  <c r="P34"/>
  <c r="R33"/>
  <c r="P33"/>
  <c r="R32"/>
  <c r="P32"/>
  <c r="R31"/>
  <c r="P31"/>
  <c r="R30"/>
  <c r="P30"/>
  <c r="R29"/>
  <c r="P29"/>
  <c r="R28"/>
  <c r="P28"/>
  <c r="R27"/>
  <c r="P27"/>
  <c r="R26"/>
  <c r="P26"/>
  <c r="R25"/>
  <c r="P25"/>
  <c r="R24"/>
  <c r="P24"/>
  <c r="R23"/>
  <c r="P23"/>
  <c r="R22"/>
  <c r="P22"/>
  <c r="R21"/>
  <c r="P21"/>
  <c r="R20"/>
  <c r="P20"/>
  <c r="R19"/>
  <c r="P19"/>
  <c r="R18"/>
  <c r="P18"/>
  <c r="R17"/>
  <c r="P17"/>
  <c r="R16"/>
  <c r="P16"/>
  <c r="R15"/>
  <c r="P15"/>
  <c r="R14"/>
  <c r="P14"/>
  <c r="R13"/>
  <c r="P13"/>
  <c r="R12"/>
  <c r="P12"/>
  <c r="R11"/>
  <c r="P11"/>
  <c r="R10"/>
  <c r="P10"/>
  <c r="R9"/>
  <c r="P9"/>
  <c r="R8"/>
  <c r="P8"/>
  <c r="R7"/>
  <c r="P7"/>
  <c r="R6"/>
  <c r="P6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35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6"/>
  <c r="T52"/>
  <c r="T53"/>
  <c r="T54"/>
  <c r="T55"/>
  <c r="T56"/>
  <c r="T57"/>
  <c r="T58"/>
  <c r="T59"/>
  <c r="T60"/>
  <c r="T61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6"/>
  <c r="D6" i="6" l="1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7"/>
  <c r="P8"/>
  <c r="P9"/>
  <c r="P10"/>
  <c r="P11"/>
  <c r="P12"/>
  <c r="P13"/>
  <c r="P14"/>
  <c r="P15"/>
  <c r="P16"/>
  <c r="P17"/>
  <c r="P6"/>
  <c r="R61" i="10" l="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35"/>
  <c r="F53" i="13" l="1"/>
  <c r="F54"/>
  <c r="F55"/>
  <c r="F56"/>
  <c r="F57"/>
  <c r="F58"/>
  <c r="F59"/>
  <c r="F60"/>
  <c r="F61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6"/>
  <c r="D58"/>
  <c r="D59"/>
  <c r="D60"/>
  <c r="D61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6"/>
  <c r="P61" l="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T56"/>
  <c r="T57"/>
  <c r="T58"/>
  <c r="T59"/>
  <c r="T60"/>
  <c r="T61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6"/>
  <c r="V61" l="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N17"/>
  <c r="N46"/>
  <c r="N47"/>
  <c r="N48"/>
  <c r="N49"/>
  <c r="N50"/>
  <c r="N51"/>
  <c r="N52"/>
  <c r="N53"/>
  <c r="N54"/>
  <c r="N55"/>
  <c r="N56"/>
  <c r="N57"/>
  <c r="N58"/>
  <c r="N59"/>
  <c r="N60"/>
  <c r="N61"/>
  <c r="N29"/>
  <c r="N30"/>
  <c r="N31"/>
  <c r="N32"/>
  <c r="N33"/>
  <c r="N34"/>
  <c r="N35"/>
  <c r="N36"/>
  <c r="N37"/>
  <c r="N38"/>
  <c r="N39"/>
  <c r="N40"/>
  <c r="N41"/>
  <c r="N42"/>
  <c r="N43"/>
  <c r="N44"/>
  <c r="N45"/>
  <c r="N7"/>
  <c r="N8"/>
  <c r="N9"/>
  <c r="N10"/>
  <c r="N11"/>
  <c r="N12"/>
  <c r="N13"/>
  <c r="N14"/>
  <c r="N15"/>
  <c r="N16"/>
  <c r="N18"/>
  <c r="N19"/>
  <c r="N20"/>
  <c r="N21"/>
  <c r="N22"/>
  <c r="N23"/>
  <c r="N24"/>
  <c r="N25"/>
  <c r="N26"/>
  <c r="N27"/>
  <c r="N28"/>
  <c r="N6"/>
  <c r="L50"/>
  <c r="L51"/>
  <c r="L52"/>
  <c r="L53"/>
  <c r="L54"/>
  <c r="L55"/>
  <c r="L56"/>
  <c r="L57"/>
  <c r="L58"/>
  <c r="L59"/>
  <c r="L60"/>
  <c r="L61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6"/>
  <c r="J53"/>
  <c r="J54"/>
  <c r="J55"/>
  <c r="J56"/>
  <c r="J57"/>
  <c r="J58"/>
  <c r="J59"/>
  <c r="J60"/>
  <c r="J61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"/>
  <c r="N53" i="11" l="1"/>
  <c r="N54"/>
  <c r="N55"/>
  <c r="N56"/>
  <c r="N57"/>
  <c r="N58"/>
  <c r="N59"/>
  <c r="N60"/>
  <c r="N61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6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6"/>
  <c r="F56"/>
  <c r="F57"/>
  <c r="F58"/>
  <c r="F59"/>
  <c r="F60"/>
  <c r="F6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6"/>
  <c r="D45"/>
  <c r="D46"/>
  <c r="D47"/>
  <c r="D48"/>
  <c r="D49"/>
  <c r="D50"/>
  <c r="D51"/>
  <c r="D52"/>
  <c r="D53"/>
  <c r="D54"/>
  <c r="D55"/>
  <c r="D56"/>
  <c r="D57"/>
  <c r="D58"/>
  <c r="D59"/>
  <c r="D60"/>
  <c r="D61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"/>
  <c r="R61"/>
  <c r="P61"/>
  <c r="R60"/>
  <c r="P60"/>
  <c r="R59"/>
  <c r="P59"/>
  <c r="R58"/>
  <c r="P58"/>
  <c r="R57"/>
  <c r="P57"/>
  <c r="R56"/>
  <c r="P56"/>
  <c r="R55"/>
  <c r="P55"/>
  <c r="R54"/>
  <c r="P54"/>
  <c r="R53"/>
  <c r="P53"/>
  <c r="R52"/>
  <c r="P52"/>
  <c r="R51"/>
  <c r="P51"/>
  <c r="R50"/>
  <c r="P50"/>
  <c r="R49"/>
  <c r="P49"/>
  <c r="R48"/>
  <c r="P48"/>
  <c r="R47"/>
  <c r="P47"/>
  <c r="R46"/>
  <c r="P46"/>
  <c r="R45"/>
  <c r="P45"/>
  <c r="R44"/>
  <c r="P44"/>
  <c r="R43"/>
  <c r="P43"/>
  <c r="R42"/>
  <c r="P42"/>
  <c r="R41"/>
  <c r="P41"/>
  <c r="R40"/>
  <c r="P40"/>
  <c r="R39"/>
  <c r="P39"/>
  <c r="R38"/>
  <c r="P38"/>
  <c r="R37"/>
  <c r="P37"/>
  <c r="R36"/>
  <c r="P36"/>
  <c r="R35"/>
  <c r="P35"/>
  <c r="R34"/>
  <c r="P34"/>
  <c r="R33"/>
  <c r="P33"/>
  <c r="R32"/>
  <c r="P32"/>
  <c r="R31"/>
  <c r="P31"/>
  <c r="R30"/>
  <c r="P30"/>
  <c r="R29"/>
  <c r="P29"/>
  <c r="R28"/>
  <c r="P28"/>
  <c r="R27"/>
  <c r="P27"/>
  <c r="R26"/>
  <c r="P26"/>
  <c r="R25"/>
  <c r="P25"/>
  <c r="R24"/>
  <c r="P24"/>
  <c r="R23"/>
  <c r="P23"/>
  <c r="R22"/>
  <c r="P22"/>
  <c r="R21"/>
  <c r="P21"/>
  <c r="R20"/>
  <c r="P20"/>
  <c r="R19"/>
  <c r="P19"/>
  <c r="R18"/>
  <c r="P18"/>
  <c r="R17"/>
  <c r="P17"/>
  <c r="R16"/>
  <c r="P16"/>
  <c r="R15"/>
  <c r="P15"/>
  <c r="R14"/>
  <c r="P14"/>
  <c r="R13"/>
  <c r="P13"/>
  <c r="R12"/>
  <c r="P12"/>
  <c r="R11"/>
  <c r="P11"/>
  <c r="R10"/>
  <c r="P10"/>
  <c r="R9"/>
  <c r="P9"/>
  <c r="R8"/>
  <c r="P8"/>
  <c r="R7"/>
  <c r="P7"/>
  <c r="R6"/>
  <c r="P6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26"/>
  <c r="V27"/>
  <c r="V28"/>
  <c r="V29"/>
  <c r="V30"/>
  <c r="V31"/>
  <c r="V32"/>
  <c r="V33"/>
  <c r="V34"/>
  <c r="V35"/>
  <c r="V36"/>
  <c r="V37"/>
  <c r="V38"/>
  <c r="V39"/>
  <c r="V40"/>
  <c r="V41"/>
  <c r="V42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6"/>
  <c r="T61" i="10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V34"/>
  <c r="T34"/>
  <c r="V33"/>
  <c r="T33"/>
  <c r="V32"/>
  <c r="T32"/>
  <c r="V31"/>
  <c r="T31"/>
  <c r="V30"/>
  <c r="T30"/>
  <c r="V29"/>
  <c r="T29"/>
  <c r="V28"/>
  <c r="T28"/>
  <c r="V27"/>
  <c r="T27"/>
  <c r="V26"/>
  <c r="T26"/>
  <c r="V25"/>
  <c r="T25"/>
  <c r="V24"/>
  <c r="T24"/>
  <c r="V23"/>
  <c r="T23"/>
  <c r="V22"/>
  <c r="T22"/>
  <c r="V21"/>
  <c r="T21"/>
  <c r="V20"/>
  <c r="T20"/>
  <c r="V19"/>
  <c r="T19"/>
  <c r="V18"/>
  <c r="T18"/>
  <c r="V17"/>
  <c r="T17"/>
  <c r="V16"/>
  <c r="T16"/>
  <c r="V15"/>
  <c r="T15"/>
  <c r="V14"/>
  <c r="T14"/>
  <c r="V13"/>
  <c r="T13"/>
  <c r="V12"/>
  <c r="T12"/>
  <c r="V11"/>
  <c r="T11"/>
  <c r="V10"/>
  <c r="T10"/>
  <c r="V9"/>
  <c r="T9"/>
  <c r="V8"/>
  <c r="T8"/>
  <c r="V7"/>
  <c r="T7"/>
  <c r="V6"/>
  <c r="T6"/>
  <c r="P57"/>
  <c r="P58"/>
  <c r="P59"/>
  <c r="P60"/>
  <c r="P61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6"/>
  <c r="N7" l="1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"/>
  <c r="J47"/>
  <c r="J48"/>
  <c r="J49"/>
  <c r="J50"/>
  <c r="J51"/>
  <c r="J52"/>
  <c r="J53"/>
  <c r="J54"/>
  <c r="J55"/>
  <c r="J56"/>
  <c r="J57"/>
  <c r="J58"/>
  <c r="J59"/>
  <c r="J60"/>
  <c r="J61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7"/>
  <c r="J8"/>
  <c r="J9"/>
  <c r="J10"/>
  <c r="J11"/>
  <c r="J12"/>
  <c r="J13"/>
  <c r="J14"/>
  <c r="J15"/>
  <c r="J16"/>
  <c r="J17"/>
  <c r="J18"/>
  <c r="J19"/>
  <c r="J20"/>
  <c r="J21"/>
  <c r="J22"/>
  <c r="J23"/>
  <c r="J6"/>
  <c r="H55"/>
  <c r="H56"/>
  <c r="H57"/>
  <c r="H58"/>
  <c r="H59"/>
  <c r="H60"/>
  <c r="H6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6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"/>
  <c r="N37" i="6" l="1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6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6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6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6"/>
  <c r="F6"/>
  <c r="V7" i="8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"/>
  <c r="P57"/>
  <c r="P58"/>
  <c r="P59"/>
  <c r="P60"/>
  <c r="P61"/>
  <c r="P62"/>
  <c r="P63"/>
  <c r="P64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6"/>
  <c r="N59"/>
  <c r="N60"/>
  <c r="N61"/>
  <c r="N62"/>
  <c r="N63"/>
  <c r="N64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"/>
  <c r="J7" i="5" l="1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"/>
  <c r="H59"/>
  <c r="H60"/>
  <c r="H61"/>
  <c r="H62"/>
  <c r="H63"/>
  <c r="H64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6"/>
  <c r="E8" i="6" l="1"/>
  <c r="F8" s="1"/>
  <c r="E14"/>
  <c r="F14" s="1"/>
  <c r="E22"/>
  <c r="F22" s="1"/>
  <c r="E30"/>
  <c r="F30" s="1"/>
  <c r="E38"/>
  <c r="F38" s="1"/>
  <c r="E46"/>
  <c r="F46" s="1"/>
  <c r="E54"/>
  <c r="F54" s="1"/>
  <c r="E62"/>
  <c r="F62" s="1"/>
  <c r="E64"/>
  <c r="F64" s="1"/>
  <c r="E63"/>
  <c r="F63" s="1"/>
  <c r="E61"/>
  <c r="F61" s="1"/>
  <c r="E60"/>
  <c r="F60" s="1"/>
  <c r="E59"/>
  <c r="F59" s="1"/>
  <c r="E58"/>
  <c r="F58" s="1"/>
  <c r="E57"/>
  <c r="F57" s="1"/>
  <c r="E56"/>
  <c r="F56" s="1"/>
  <c r="E55"/>
  <c r="F55" s="1"/>
  <c r="E53"/>
  <c r="F53" s="1"/>
  <c r="E52"/>
  <c r="F52" s="1"/>
  <c r="E51"/>
  <c r="F51" s="1"/>
  <c r="E50"/>
  <c r="F50" s="1"/>
  <c r="E49"/>
  <c r="F49" s="1"/>
  <c r="E48"/>
  <c r="F48" s="1"/>
  <c r="E47"/>
  <c r="F47" s="1"/>
  <c r="E45"/>
  <c r="F45" s="1"/>
  <c r="E44"/>
  <c r="F44" s="1"/>
  <c r="E43"/>
  <c r="F43" s="1"/>
  <c r="E42"/>
  <c r="F42" s="1"/>
  <c r="E41"/>
  <c r="F41" s="1"/>
  <c r="E40"/>
  <c r="F40" s="1"/>
  <c r="E39"/>
  <c r="F39" s="1"/>
  <c r="E37"/>
  <c r="F37" s="1"/>
  <c r="E36"/>
  <c r="F36" s="1"/>
  <c r="E35"/>
  <c r="F35" s="1"/>
  <c r="E34"/>
  <c r="F34" s="1"/>
  <c r="E33"/>
  <c r="F33" s="1"/>
  <c r="E32"/>
  <c r="F32" s="1"/>
  <c r="E31"/>
  <c r="F31" s="1"/>
  <c r="E29"/>
  <c r="F29" s="1"/>
  <c r="E28"/>
  <c r="F28" s="1"/>
  <c r="E27"/>
  <c r="F27" s="1"/>
  <c r="E26"/>
  <c r="F26" s="1"/>
  <c r="E25"/>
  <c r="F25" s="1"/>
  <c r="E24"/>
  <c r="F24" s="1"/>
  <c r="E23"/>
  <c r="F23" s="1"/>
  <c r="E21"/>
  <c r="F21" s="1"/>
  <c r="E20"/>
  <c r="F20" s="1"/>
  <c r="E19"/>
  <c r="F19" s="1"/>
  <c r="E18"/>
  <c r="F18" s="1"/>
  <c r="E17"/>
  <c r="F17" s="1"/>
  <c r="E16"/>
  <c r="F16" s="1"/>
  <c r="E15"/>
  <c r="F15" s="1"/>
  <c r="E13"/>
  <c r="F13" s="1"/>
  <c r="E12"/>
  <c r="F12" s="1"/>
  <c r="E11"/>
  <c r="F11" s="1"/>
  <c r="E10"/>
  <c r="F10" s="1"/>
  <c r="E9"/>
  <c r="F9" s="1"/>
  <c r="E7"/>
  <c r="F7" s="1"/>
  <c r="E5"/>
  <c r="V34" i="5" l="1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"/>
  <c r="N7" l="1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"/>
  <c r="F7" l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"/>
  <c r="T7" i="4" l="1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3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6"/>
  <c r="R7" l="1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"/>
  <c r="V7" i="3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"/>
  <c r="T7" i="2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"/>
</calcChain>
</file>

<file path=xl/sharedStrings.xml><?xml version="1.0" encoding="utf-8"?>
<sst xmlns="http://schemas.openxmlformats.org/spreadsheetml/2006/main" count="1072" uniqueCount="121">
  <si>
    <t>SL NO</t>
  </si>
  <si>
    <t>NAME OF THE STUDENT</t>
  </si>
  <si>
    <t>SANSKRIT</t>
  </si>
  <si>
    <t>SAMHITHA 1</t>
  </si>
  <si>
    <t>P V</t>
  </si>
  <si>
    <t>KRIYA</t>
  </si>
  <si>
    <t>RACHANA</t>
  </si>
  <si>
    <t>Adhavan E</t>
  </si>
  <si>
    <t>Aditya Ranjan</t>
  </si>
  <si>
    <t>Aamina Fadhiya B K</t>
  </si>
  <si>
    <t>Aananthan M</t>
  </si>
  <si>
    <t xml:space="preserve">Abhi Krishnan S </t>
  </si>
  <si>
    <t>Abina Sree B</t>
  </si>
  <si>
    <t>Abinaya R</t>
  </si>
  <si>
    <t>Ajeetha I</t>
  </si>
  <si>
    <t>Akash Verma</t>
  </si>
  <si>
    <t>Archana R</t>
  </si>
  <si>
    <t>Baddi Deekshita R</t>
  </si>
  <si>
    <t xml:space="preserve"> Deepak K</t>
  </si>
  <si>
    <t>Deepthi I</t>
  </si>
  <si>
    <t>RE ORIENTATION PROGRAMME (PRAKRITI ASSESMENT)</t>
  </si>
  <si>
    <t>Devabala</t>
  </si>
  <si>
    <t>Devadarshini S</t>
  </si>
  <si>
    <t xml:space="preserve"> Devadhaarani L R</t>
  </si>
  <si>
    <t xml:space="preserve"> Dharshine J</t>
  </si>
  <si>
    <t>Dharshini D</t>
  </si>
  <si>
    <t>Elamaaran T</t>
  </si>
  <si>
    <t>Harene</t>
  </si>
  <si>
    <t xml:space="preserve"> Harini E</t>
  </si>
  <si>
    <t xml:space="preserve">Harishma I </t>
  </si>
  <si>
    <t>Harshini G</t>
  </si>
  <si>
    <t>Hemavathy B</t>
  </si>
  <si>
    <t>Hemendra Soni</t>
  </si>
  <si>
    <t>Himanshu Giri</t>
  </si>
  <si>
    <t>Jagadev G</t>
  </si>
  <si>
    <t>Jawahar D S</t>
  </si>
  <si>
    <t>Johitaa S</t>
  </si>
  <si>
    <t>Kapil Soni</t>
  </si>
  <si>
    <t xml:space="preserve">Kavyasree S </t>
  </si>
  <si>
    <t>Khyati Sharma</t>
  </si>
  <si>
    <t xml:space="preserve"> Koshik S K</t>
  </si>
  <si>
    <t>Laxmana Andhra KY</t>
  </si>
  <si>
    <t>Logeshwar M</t>
  </si>
  <si>
    <t>Muthubharathi S</t>
  </si>
  <si>
    <t xml:space="preserve">Namitha </t>
  </si>
  <si>
    <t>Paarkavi E</t>
  </si>
  <si>
    <t>Pooja A</t>
  </si>
  <si>
    <t>Praveen Chandak</t>
  </si>
  <si>
    <t xml:space="preserve"> Ragul Krishna R</t>
  </si>
  <si>
    <t xml:space="preserve"> Ramanan S</t>
  </si>
  <si>
    <t>Sachunaa G</t>
  </si>
  <si>
    <t>Salagrama Venkata</t>
  </si>
  <si>
    <t>Sandhya Pandey</t>
  </si>
  <si>
    <t xml:space="preserve"> Sangeetha P</t>
  </si>
  <si>
    <t xml:space="preserve"> Sanjana J S</t>
  </si>
  <si>
    <t>Sanjeevi  D</t>
  </si>
  <si>
    <t>Sonakshi Rawat</t>
  </si>
  <si>
    <t>Sounderiya V</t>
  </si>
  <si>
    <t>Sri Amrutha D</t>
  </si>
  <si>
    <t xml:space="preserve">Sri Sakthi Shorubini </t>
  </si>
  <si>
    <t xml:space="preserve"> Subasri P</t>
  </si>
  <si>
    <t>Sugumaran</t>
  </si>
  <si>
    <t>Sujitha M</t>
  </si>
  <si>
    <t>Sunil Lakharan</t>
  </si>
  <si>
    <t xml:space="preserve"> Sunil P</t>
  </si>
  <si>
    <t xml:space="preserve">Thamaraiselvan S </t>
  </si>
  <si>
    <t>Vaishnavi Hemaku</t>
  </si>
  <si>
    <t>LH</t>
  </si>
  <si>
    <t>NLH</t>
  </si>
  <si>
    <t>%</t>
  </si>
  <si>
    <t>TOT HRS TAKEN</t>
  </si>
  <si>
    <t>A&amp; B 7</t>
  </si>
  <si>
    <t>NO PRACTICALS</t>
  </si>
  <si>
    <t xml:space="preserve">                                                                                              RAJIV GANDHI AYURVEDA MEDICAL COLLEGE &amp; HOSPITAL</t>
  </si>
  <si>
    <t xml:space="preserve">                                                                                           2024-25 BATCH CONSOLIDATED ATTENDANCE %                                                    </t>
  </si>
  <si>
    <t>PRAKRITI ASSESMENT</t>
  </si>
  <si>
    <t>A&amp;B 15</t>
  </si>
  <si>
    <t>A&amp; B 15</t>
  </si>
  <si>
    <t>LH 10</t>
  </si>
  <si>
    <t>NLH 12</t>
  </si>
  <si>
    <t>NLH 4</t>
  </si>
  <si>
    <t>LH  5</t>
  </si>
  <si>
    <t>NLH  4</t>
  </si>
  <si>
    <t>LH  15</t>
  </si>
  <si>
    <t>LH 16</t>
  </si>
  <si>
    <t>LH  3</t>
  </si>
  <si>
    <t>NLH  2</t>
  </si>
  <si>
    <t>NLH  3</t>
  </si>
  <si>
    <t>LH  6</t>
  </si>
  <si>
    <t>TOT CLASSES TAKEN</t>
  </si>
  <si>
    <t xml:space="preserve"> A &amp; B 20</t>
  </si>
  <si>
    <t>LH  8</t>
  </si>
  <si>
    <t>NLH   12</t>
  </si>
  <si>
    <t>LH   4</t>
  </si>
  <si>
    <t>NLH   7</t>
  </si>
  <si>
    <t>LH   7</t>
  </si>
  <si>
    <t>NLH   8</t>
  </si>
  <si>
    <t>LH    16</t>
  </si>
  <si>
    <t>LH   20</t>
  </si>
  <si>
    <t xml:space="preserve">                                                       RAJIV GANDHI AYURVEDA MEDICAL COLLEGE &amp; HOSPITAL</t>
  </si>
  <si>
    <t xml:space="preserve">                                                              2024-25 BATCH CONSOLIDATED ATTENDANCE %                                                    </t>
  </si>
  <si>
    <t xml:space="preserve">                                                                        RAJIV GANDHI AYURVEDA MEDICAL COLLEGE &amp; HOSPITAL</t>
  </si>
  <si>
    <t xml:space="preserve">                                                                                               2024-25 BATCH CONSOLIDATED ATTENDANCE %                                                    </t>
  </si>
  <si>
    <t xml:space="preserve">                                                                                       RAJIV GANDHI AYURVEDA MEDICAL COLLEGE &amp; HOSPITAL</t>
  </si>
  <si>
    <t xml:space="preserve">                                                                                                   2024-25 BATCH CONSOLIDATED ATTENDANCE %                                        </t>
  </si>
  <si>
    <t>A 20/B 22</t>
  </si>
  <si>
    <t>TOT NLH</t>
  </si>
  <si>
    <t>TOT (LH)</t>
  </si>
  <si>
    <t>A14/B14</t>
  </si>
  <si>
    <t>A18/B18</t>
  </si>
  <si>
    <t>A15/B15</t>
  </si>
  <si>
    <t>A10/B10</t>
  </si>
  <si>
    <t xml:space="preserve">                                                       2024-25 BATCH CONSOLIDATED ATTENDANCE %                                        </t>
  </si>
  <si>
    <t xml:space="preserve">                                              RAJIV GANDHI AYURVEDA MEDICAL COLLEGE &amp; HOSPITAL</t>
  </si>
  <si>
    <t>A8/B8</t>
  </si>
  <si>
    <t>A5/B5</t>
  </si>
  <si>
    <t>A 20/ B 22</t>
  </si>
  <si>
    <t xml:space="preserve"> A &amp; B -23</t>
  </si>
  <si>
    <t>A 22/ B 20</t>
  </si>
  <si>
    <t>A 13/ B 13</t>
  </si>
  <si>
    <t>A 22/B 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</si>
</sst>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b/>
      <sz val="9"/>
      <color rgb="FF000000"/>
      <name val="Calibri Light"/>
      <family val="1"/>
      <scheme val="major"/>
    </font>
    <font>
      <b/>
      <sz val="10"/>
      <color rgb="FF000000"/>
      <name val="Calibri Light"/>
      <family val="1"/>
      <scheme val="maj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9" fontId="4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/>
    <xf numFmtId="0" fontId="4" fillId="0" borderId="5" xfId="0" applyFont="1" applyBorder="1" applyAlignment="1">
      <alignment horizontal="right" wrapText="1"/>
    </xf>
    <xf numFmtId="0" fontId="3" fillId="0" borderId="5" xfId="0" applyFont="1" applyBorder="1"/>
    <xf numFmtId="0" fontId="4" fillId="0" borderId="6" xfId="0" applyFont="1" applyBorder="1" applyAlignment="1">
      <alignment horizontal="right" wrapText="1"/>
    </xf>
    <xf numFmtId="0" fontId="3" fillId="0" borderId="6" xfId="0" applyFont="1" applyBorder="1"/>
    <xf numFmtId="1" fontId="3" fillId="0" borderId="1" xfId="0" applyNumberFormat="1" applyFont="1" applyBorder="1"/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/>
    <xf numFmtId="0" fontId="4" fillId="0" borderId="1" xfId="0" applyFont="1" applyBorder="1" applyAlignment="1">
      <alignment horizontal="right" wrapText="1"/>
    </xf>
    <xf numFmtId="0" fontId="0" fillId="0" borderId="0" xfId="0" applyFont="1"/>
    <xf numFmtId="0" fontId="2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4" xfId="0" applyFont="1" applyBorder="1"/>
    <xf numFmtId="0" fontId="9" fillId="0" borderId="4" xfId="0" applyFont="1" applyBorder="1"/>
    <xf numFmtId="0" fontId="2" fillId="0" borderId="5" xfId="0" applyFont="1" applyBorder="1" applyAlignment="1">
      <alignment horizontal="center" wrapText="1"/>
    </xf>
    <xf numFmtId="0" fontId="10" fillId="0" borderId="5" xfId="0" applyFont="1" applyBorder="1"/>
    <xf numFmtId="0" fontId="9" fillId="0" borderId="5" xfId="0" applyFont="1" applyBorder="1"/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9" fillId="0" borderId="1" xfId="0" applyFont="1" applyBorder="1"/>
    <xf numFmtId="0" fontId="2" fillId="0" borderId="4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7" fillId="0" borderId="9" xfId="0" applyFont="1" applyBorder="1"/>
    <xf numFmtId="0" fontId="5" fillId="0" borderId="0" xfId="0" applyFont="1" applyFill="1" applyBorder="1" applyAlignment="1">
      <alignment horizontal="center"/>
    </xf>
    <xf numFmtId="0" fontId="0" fillId="0" borderId="0" xfId="0" applyBorder="1"/>
    <xf numFmtId="0" fontId="3" fillId="0" borderId="1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 wrapText="1"/>
    </xf>
    <xf numFmtId="0" fontId="9" fillId="0" borderId="0" xfId="0" applyFont="1" applyBorder="1"/>
    <xf numFmtId="0" fontId="2" fillId="0" borderId="4" xfId="0" applyFont="1" applyBorder="1" applyAlignment="1"/>
    <xf numFmtId="0" fontId="4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0" xfId="0" applyFont="1" applyFill="1" applyBorder="1"/>
    <xf numFmtId="9" fontId="2" fillId="0" borderId="1" xfId="0" applyNumberFormat="1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3"/>
  <sheetViews>
    <sheetView topLeftCell="A16" workbookViewId="0">
      <selection activeCell="Q2" sqref="Q2:S2"/>
    </sheetView>
  </sheetViews>
  <sheetFormatPr defaultRowHeight="15"/>
  <cols>
    <col min="1" max="1" width="5" customWidth="1"/>
    <col min="2" max="2" width="18" customWidth="1"/>
    <col min="3" max="3" width="4.5703125" customWidth="1"/>
    <col min="4" max="4" width="4.7109375" customWidth="1"/>
    <col min="5" max="5" width="4.140625" customWidth="1"/>
    <col min="6" max="6" width="5" customWidth="1"/>
    <col min="7" max="7" width="5.7109375" customWidth="1"/>
    <col min="8" max="8" width="4.7109375" customWidth="1"/>
    <col min="9" max="10" width="4.140625" customWidth="1"/>
    <col min="11" max="11" width="5.5703125" customWidth="1"/>
    <col min="12" max="12" width="4.5703125" customWidth="1"/>
    <col min="13" max="13" width="5.7109375" customWidth="1"/>
    <col min="14" max="14" width="5.28515625" customWidth="1"/>
    <col min="15" max="15" width="5" customWidth="1"/>
    <col min="16" max="16" width="5.28515625" customWidth="1"/>
    <col min="17" max="17" width="5.140625" customWidth="1"/>
    <col min="18" max="18" width="4.5703125" customWidth="1"/>
    <col min="19" max="19" width="4.7109375" customWidth="1"/>
    <col min="20" max="20" width="5.42578125" customWidth="1"/>
    <col min="21" max="22" width="4.85546875" customWidth="1"/>
  </cols>
  <sheetData>
    <row r="1" spans="1:22">
      <c r="A1" s="1" t="s">
        <v>99</v>
      </c>
      <c r="B1" s="1"/>
      <c r="C1" s="1"/>
      <c r="D1" s="1"/>
      <c r="E1" s="1"/>
      <c r="F1" s="1"/>
      <c r="G1" s="1"/>
      <c r="H1" s="1"/>
    </row>
    <row r="2" spans="1:22">
      <c r="A2" s="1" t="s">
        <v>100</v>
      </c>
      <c r="B2" s="1"/>
      <c r="C2" s="1"/>
      <c r="D2" s="1"/>
      <c r="E2" s="1"/>
      <c r="F2" s="1"/>
      <c r="G2" s="1"/>
      <c r="H2" s="1"/>
      <c r="Q2" s="53">
        <v>45597</v>
      </c>
      <c r="R2" s="54"/>
      <c r="S2" s="54"/>
    </row>
    <row r="3" spans="1:22" ht="26.25">
      <c r="A3" s="2" t="s">
        <v>0</v>
      </c>
      <c r="B3" s="2" t="s">
        <v>1</v>
      </c>
      <c r="C3" s="55" t="s">
        <v>2</v>
      </c>
      <c r="D3" s="56"/>
      <c r="E3" s="56"/>
      <c r="F3" s="57"/>
      <c r="G3" s="50" t="s">
        <v>3</v>
      </c>
      <c r="H3" s="51"/>
      <c r="I3" s="51"/>
      <c r="J3" s="52"/>
      <c r="K3" s="50" t="s">
        <v>4</v>
      </c>
      <c r="L3" s="51"/>
      <c r="M3" s="51"/>
      <c r="N3" s="52"/>
      <c r="O3" s="58" t="s">
        <v>5</v>
      </c>
      <c r="P3" s="59"/>
      <c r="Q3" s="59"/>
      <c r="R3" s="60"/>
      <c r="S3" s="58" t="s">
        <v>6</v>
      </c>
      <c r="T3" s="59"/>
      <c r="U3" s="59"/>
      <c r="V3" s="60"/>
    </row>
    <row r="4" spans="1:22">
      <c r="A4" s="3"/>
      <c r="B4" s="3"/>
      <c r="C4" s="4" t="s">
        <v>67</v>
      </c>
      <c r="D4" s="8" t="s">
        <v>69</v>
      </c>
      <c r="E4" s="4" t="s">
        <v>68</v>
      </c>
      <c r="F4" s="8" t="s">
        <v>69</v>
      </c>
      <c r="G4" s="4" t="s">
        <v>67</v>
      </c>
      <c r="H4" s="8" t="s">
        <v>69</v>
      </c>
      <c r="I4" s="4" t="s">
        <v>68</v>
      </c>
      <c r="J4" s="8" t="s">
        <v>69</v>
      </c>
      <c r="K4" s="4" t="s">
        <v>67</v>
      </c>
      <c r="L4" s="8" t="s">
        <v>69</v>
      </c>
      <c r="M4" s="4" t="s">
        <v>68</v>
      </c>
      <c r="N4" s="8" t="s">
        <v>69</v>
      </c>
      <c r="O4" s="4" t="s">
        <v>67</v>
      </c>
      <c r="P4" s="8" t="s">
        <v>69</v>
      </c>
      <c r="Q4" s="4" t="s">
        <v>68</v>
      </c>
      <c r="R4" s="8" t="s">
        <v>69</v>
      </c>
      <c r="S4" s="4" t="s">
        <v>67</v>
      </c>
      <c r="T4" s="8" t="s">
        <v>69</v>
      </c>
      <c r="U4" s="4" t="s">
        <v>68</v>
      </c>
      <c r="V4" s="8" t="s">
        <v>69</v>
      </c>
    </row>
    <row r="5" spans="1:22">
      <c r="A5" s="5">
        <v>1</v>
      </c>
      <c r="B5" s="6" t="s">
        <v>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>
      <c r="A6" s="5">
        <v>2</v>
      </c>
      <c r="B6" s="6" t="s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>
      <c r="A7" s="5">
        <v>3</v>
      </c>
      <c r="B7" s="6" t="s">
        <v>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>
      <c r="A8" s="5">
        <v>4</v>
      </c>
      <c r="B8" s="6" t="s">
        <v>10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>
      <c r="A9" s="5">
        <v>5</v>
      </c>
      <c r="B9" s="6" t="s">
        <v>11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>
      <c r="A10" s="5">
        <v>6</v>
      </c>
      <c r="B10" s="6" t="s">
        <v>12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>
      <c r="A11" s="5">
        <v>7</v>
      </c>
      <c r="B11" s="6" t="s">
        <v>13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>
      <c r="A12" s="5">
        <v>8</v>
      </c>
      <c r="B12" s="6" t="s">
        <v>14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>
      <c r="A13" s="5">
        <v>9</v>
      </c>
      <c r="B13" s="6" t="s">
        <v>15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>
      <c r="A14" s="5">
        <v>10</v>
      </c>
      <c r="B14" s="6" t="s">
        <v>16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>
      <c r="A15" s="5">
        <v>11</v>
      </c>
      <c r="B15" s="6" t="s">
        <v>17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>
      <c r="A16" s="5">
        <v>12</v>
      </c>
      <c r="B16" s="6" t="s">
        <v>18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>
      <c r="A17" s="5">
        <v>13</v>
      </c>
      <c r="B17" s="6" t="s">
        <v>19</v>
      </c>
      <c r="C17" s="50" t="s">
        <v>20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2"/>
    </row>
    <row r="18" spans="1:22">
      <c r="A18" s="5">
        <v>14</v>
      </c>
      <c r="B18" s="6" t="s">
        <v>21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>
      <c r="A19" s="5">
        <v>15</v>
      </c>
      <c r="B19" s="6" t="s">
        <v>22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>
      <c r="A20" s="5">
        <v>16</v>
      </c>
      <c r="B20" s="6" t="s">
        <v>23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>
      <c r="A21" s="5">
        <v>17</v>
      </c>
      <c r="B21" s="6" t="s">
        <v>24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>
      <c r="A22" s="5">
        <v>18</v>
      </c>
      <c r="B22" s="6" t="s">
        <v>25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>
      <c r="A23" s="5">
        <v>19</v>
      </c>
      <c r="B23" s="6" t="s">
        <v>26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>
      <c r="A24" s="5">
        <v>20</v>
      </c>
      <c r="B24" s="6" t="s">
        <v>27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>
      <c r="A25" s="5">
        <v>21</v>
      </c>
      <c r="B25" s="6" t="s">
        <v>28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>
      <c r="A26" s="5">
        <v>22</v>
      </c>
      <c r="B26" s="6" t="s">
        <v>29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>
      <c r="A27" s="5">
        <v>23</v>
      </c>
      <c r="B27" s="6" t="s">
        <v>30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>
      <c r="A28" s="5">
        <v>24</v>
      </c>
      <c r="B28" s="6" t="s">
        <v>31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>
      <c r="A29" s="5">
        <v>25</v>
      </c>
      <c r="B29" s="6" t="s">
        <v>32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>
      <c r="A30" s="5">
        <v>26</v>
      </c>
      <c r="B30" s="6" t="s">
        <v>33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>
      <c r="A31" s="5">
        <v>27</v>
      </c>
      <c r="B31" s="6" t="s">
        <v>34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>
      <c r="A32" s="5">
        <v>28</v>
      </c>
      <c r="B32" s="6" t="s">
        <v>35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>
      <c r="A33" s="5">
        <v>29</v>
      </c>
      <c r="B33" s="6" t="s">
        <v>36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>
      <c r="A34" s="5">
        <v>30</v>
      </c>
      <c r="B34" s="6" t="s">
        <v>37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>
      <c r="A35" s="5">
        <v>31</v>
      </c>
      <c r="B35" s="6" t="s">
        <v>38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>
      <c r="A36" s="5">
        <v>32</v>
      </c>
      <c r="B36" s="6" t="s">
        <v>39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>
      <c r="A37" s="5">
        <v>33</v>
      </c>
      <c r="B37" s="6" t="s">
        <v>40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>
      <c r="A38" s="5">
        <v>34</v>
      </c>
      <c r="B38" s="6" t="s">
        <v>41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>
      <c r="A39" s="5">
        <v>35</v>
      </c>
      <c r="B39" s="6" t="s">
        <v>42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>
      <c r="A40" s="5">
        <v>36</v>
      </c>
      <c r="B40" s="6" t="s">
        <v>43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>
      <c r="A41" s="5">
        <v>37</v>
      </c>
      <c r="B41" s="6" t="s">
        <v>44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>
      <c r="A42" s="5">
        <v>38</v>
      </c>
      <c r="B42" s="6" t="s">
        <v>45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>
      <c r="A43" s="5">
        <v>39</v>
      </c>
      <c r="B43" s="6" t="s">
        <v>46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>
      <c r="A44" s="5">
        <v>40</v>
      </c>
      <c r="B44" s="6" t="s">
        <v>47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>
      <c r="A45" s="5">
        <v>41</v>
      </c>
      <c r="B45" s="6" t="s">
        <v>48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>
      <c r="A46" s="5">
        <v>42</v>
      </c>
      <c r="B46" s="6" t="s">
        <v>49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>
      <c r="A47" s="5">
        <v>43</v>
      </c>
      <c r="B47" s="6" t="s">
        <v>50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>
      <c r="A48" s="5">
        <v>44</v>
      </c>
      <c r="B48" s="6" t="s">
        <v>51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>
      <c r="A49" s="5">
        <v>45</v>
      </c>
      <c r="B49" s="6" t="s">
        <v>52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>
      <c r="A50" s="5">
        <v>46</v>
      </c>
      <c r="B50" s="6" t="s">
        <v>53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>
      <c r="A51" s="5">
        <v>47</v>
      </c>
      <c r="B51" s="6" t="s">
        <v>54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>
      <c r="A52" s="5">
        <v>48</v>
      </c>
      <c r="B52" s="6" t="s">
        <v>55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>
      <c r="A53" s="5">
        <v>49</v>
      </c>
      <c r="B53" s="6" t="s">
        <v>56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>
      <c r="A54" s="5">
        <v>50</v>
      </c>
      <c r="B54" s="6" t="s">
        <v>57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>
      <c r="A55" s="5">
        <v>51</v>
      </c>
      <c r="B55" s="6" t="s">
        <v>58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>
      <c r="A56" s="5">
        <v>52</v>
      </c>
      <c r="B56" s="6" t="s">
        <v>59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>
      <c r="A57" s="5">
        <v>53</v>
      </c>
      <c r="B57" s="6" t="s">
        <v>60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>
      <c r="A58" s="5">
        <v>54</v>
      </c>
      <c r="B58" s="6" t="s">
        <v>61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>
      <c r="A59" s="5">
        <v>55</v>
      </c>
      <c r="B59" s="6" t="s">
        <v>62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>
      <c r="A60" s="5">
        <v>56</v>
      </c>
      <c r="B60" s="6" t="s">
        <v>63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>
      <c r="A61" s="5">
        <v>57</v>
      </c>
      <c r="B61" s="6" t="s">
        <v>64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>
      <c r="A62" s="5">
        <v>58</v>
      </c>
      <c r="B62" s="6" t="s">
        <v>65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>
      <c r="A63" s="5">
        <v>59</v>
      </c>
      <c r="B63" s="7" t="s">
        <v>66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</sheetData>
  <mergeCells count="7">
    <mergeCell ref="C17:V17"/>
    <mergeCell ref="Q2:S2"/>
    <mergeCell ref="C3:F3"/>
    <mergeCell ref="G3:J3"/>
    <mergeCell ref="K3:N3"/>
    <mergeCell ref="O3:R3"/>
    <mergeCell ref="S3:V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61"/>
  <sheetViews>
    <sheetView workbookViewId="0">
      <selection activeCell="S38" sqref="S38"/>
    </sheetView>
  </sheetViews>
  <sheetFormatPr defaultRowHeight="15"/>
  <cols>
    <col min="1" max="1" width="5.28515625" customWidth="1"/>
    <col min="2" max="2" width="17.85546875" customWidth="1"/>
    <col min="3" max="3" width="5.85546875" customWidth="1"/>
    <col min="4" max="4" width="6" customWidth="1"/>
    <col min="5" max="5" width="6.140625" customWidth="1"/>
    <col min="6" max="6" width="5.140625" customWidth="1"/>
    <col min="7" max="7" width="5.42578125" customWidth="1"/>
    <col min="8" max="8" width="5.7109375" customWidth="1"/>
    <col min="9" max="9" width="6.140625" customWidth="1"/>
    <col min="10" max="10" width="5.7109375" customWidth="1"/>
    <col min="11" max="11" width="5.28515625" customWidth="1"/>
    <col min="12" max="12" width="5.5703125" customWidth="1"/>
    <col min="13" max="13" width="6.85546875" customWidth="1"/>
    <col min="14" max="15" width="6.42578125" customWidth="1"/>
    <col min="16" max="16" width="5.5703125" customWidth="1"/>
    <col min="17" max="17" width="6.42578125" customWidth="1"/>
    <col min="18" max="18" width="6.28515625" customWidth="1"/>
    <col min="19" max="19" width="6.140625" customWidth="1"/>
    <col min="20" max="20" width="5.5703125" customWidth="1"/>
    <col min="21" max="21" width="6.140625" customWidth="1"/>
    <col min="22" max="22" width="7" customWidth="1"/>
  </cols>
  <sheetData>
    <row r="1" spans="1:22">
      <c r="A1" s="1" t="s">
        <v>113</v>
      </c>
      <c r="B1" s="1"/>
      <c r="C1" s="1"/>
      <c r="D1" s="1"/>
      <c r="E1" s="1"/>
      <c r="F1" s="1"/>
      <c r="G1" s="1"/>
      <c r="H1" s="1"/>
    </row>
    <row r="2" spans="1:22">
      <c r="A2" s="1" t="s">
        <v>112</v>
      </c>
      <c r="B2" s="1"/>
      <c r="C2" s="1"/>
      <c r="D2" s="1"/>
      <c r="E2" s="1"/>
      <c r="F2" s="1"/>
      <c r="G2" s="1"/>
      <c r="H2" s="1"/>
      <c r="L2" s="53">
        <v>45870</v>
      </c>
      <c r="M2" s="54"/>
      <c r="N2" s="54"/>
    </row>
    <row r="3" spans="1:22" ht="26.25">
      <c r="A3" s="2" t="s">
        <v>0</v>
      </c>
      <c r="B3" s="2" t="s">
        <v>1</v>
      </c>
      <c r="C3" s="55" t="s">
        <v>2</v>
      </c>
      <c r="D3" s="56"/>
      <c r="E3" s="56"/>
      <c r="F3" s="57"/>
      <c r="G3" s="50" t="s">
        <v>3</v>
      </c>
      <c r="H3" s="51"/>
      <c r="I3" s="51"/>
      <c r="J3" s="52"/>
      <c r="K3" s="50" t="s">
        <v>4</v>
      </c>
      <c r="L3" s="51"/>
      <c r="M3" s="51"/>
      <c r="N3" s="52"/>
      <c r="O3" s="58" t="s">
        <v>5</v>
      </c>
      <c r="P3" s="59"/>
      <c r="Q3" s="59"/>
      <c r="R3" s="60"/>
      <c r="S3" s="58" t="s">
        <v>6</v>
      </c>
      <c r="T3" s="59"/>
      <c r="U3" s="59"/>
      <c r="V3" s="60"/>
    </row>
    <row r="4" spans="1:22" ht="24.75">
      <c r="A4" s="3"/>
      <c r="B4" s="19" t="s">
        <v>89</v>
      </c>
      <c r="C4" s="23" t="s">
        <v>107</v>
      </c>
      <c r="D4" s="8" t="s">
        <v>69</v>
      </c>
      <c r="E4" s="4" t="s">
        <v>106</v>
      </c>
      <c r="F4" s="8" t="s">
        <v>69</v>
      </c>
      <c r="G4" s="23" t="s">
        <v>107</v>
      </c>
      <c r="H4" s="8" t="s">
        <v>69</v>
      </c>
      <c r="I4" s="4" t="s">
        <v>106</v>
      </c>
      <c r="J4" s="8" t="s">
        <v>69</v>
      </c>
      <c r="K4" s="23" t="s">
        <v>107</v>
      </c>
      <c r="L4" s="8" t="s">
        <v>69</v>
      </c>
      <c r="M4" s="4" t="s">
        <v>106</v>
      </c>
      <c r="N4" s="8" t="s">
        <v>69</v>
      </c>
      <c r="O4" s="23" t="s">
        <v>107</v>
      </c>
      <c r="P4" s="8" t="s">
        <v>69</v>
      </c>
      <c r="Q4" s="4" t="s">
        <v>106</v>
      </c>
      <c r="R4" s="8" t="s">
        <v>69</v>
      </c>
      <c r="S4" s="23" t="s">
        <v>107</v>
      </c>
      <c r="T4" s="8" t="s">
        <v>69</v>
      </c>
      <c r="U4" s="4" t="s">
        <v>106</v>
      </c>
      <c r="V4" s="8" t="s">
        <v>69</v>
      </c>
    </row>
    <row r="5" spans="1:22" ht="24.75">
      <c r="A5" s="3"/>
      <c r="B5" s="3"/>
      <c r="C5" s="45">
        <v>8</v>
      </c>
      <c r="D5" s="8"/>
      <c r="E5" s="4">
        <v>12</v>
      </c>
      <c r="F5" s="8"/>
      <c r="G5" s="4">
        <v>8</v>
      </c>
      <c r="H5" s="8"/>
      <c r="I5" s="4">
        <v>10</v>
      </c>
      <c r="J5" s="8"/>
      <c r="K5" s="4">
        <v>3</v>
      </c>
      <c r="L5" s="8"/>
      <c r="M5" s="4">
        <v>5</v>
      </c>
      <c r="N5" s="8"/>
      <c r="O5" s="4">
        <v>24</v>
      </c>
      <c r="P5" s="8"/>
      <c r="Q5" s="4" t="s">
        <v>116</v>
      </c>
      <c r="R5" s="8"/>
      <c r="S5" s="4">
        <v>24</v>
      </c>
      <c r="T5" s="8"/>
      <c r="U5" s="4" t="s">
        <v>116</v>
      </c>
      <c r="V5" s="8"/>
    </row>
    <row r="6" spans="1:22">
      <c r="A6" s="5">
        <v>1</v>
      </c>
      <c r="B6" s="6" t="s">
        <v>9</v>
      </c>
      <c r="C6" s="24">
        <v>8</v>
      </c>
      <c r="D6" s="14">
        <f>C6/8*100</f>
        <v>100</v>
      </c>
      <c r="E6" s="4">
        <v>11</v>
      </c>
      <c r="F6" s="14">
        <f>E6/12*100</f>
        <v>91.666666666666657</v>
      </c>
      <c r="G6" s="3">
        <v>8</v>
      </c>
      <c r="H6" s="3">
        <f>G6/8*100</f>
        <v>100</v>
      </c>
      <c r="I6" s="3">
        <v>10</v>
      </c>
      <c r="J6" s="14">
        <f>I6/10*100</f>
        <v>100</v>
      </c>
      <c r="K6" s="3">
        <v>3</v>
      </c>
      <c r="L6" s="14">
        <f>K6/3*100</f>
        <v>100</v>
      </c>
      <c r="M6" s="3">
        <v>5</v>
      </c>
      <c r="N6" s="14">
        <f>M6/5*100</f>
        <v>100</v>
      </c>
      <c r="O6" s="3">
        <v>24</v>
      </c>
      <c r="P6" s="3">
        <f>O6/24*100</f>
        <v>100</v>
      </c>
      <c r="Q6" s="3">
        <v>20</v>
      </c>
      <c r="R6" s="14">
        <f>Q6/20*100</f>
        <v>100</v>
      </c>
      <c r="S6" s="3">
        <v>24</v>
      </c>
      <c r="T6" s="3">
        <f>S6/24*100</f>
        <v>100</v>
      </c>
      <c r="U6" s="3">
        <v>20</v>
      </c>
      <c r="V6" s="14">
        <f>U6/20*100</f>
        <v>100</v>
      </c>
    </row>
    <row r="7" spans="1:22">
      <c r="A7" s="5">
        <v>2</v>
      </c>
      <c r="B7" s="6" t="s">
        <v>10</v>
      </c>
      <c r="C7" s="24">
        <v>7</v>
      </c>
      <c r="D7" s="14">
        <f t="shared" ref="D7:D61" si="0">C7/8*100</f>
        <v>87.5</v>
      </c>
      <c r="E7" s="4">
        <v>10</v>
      </c>
      <c r="F7" s="14">
        <f t="shared" ref="F7:F61" si="1">E7/12*100</f>
        <v>83.333333333333343</v>
      </c>
      <c r="G7" s="3">
        <v>7</v>
      </c>
      <c r="H7" s="14">
        <f t="shared" ref="H7:H61" si="2">G7/8*100</f>
        <v>87.5</v>
      </c>
      <c r="I7" s="3">
        <v>10</v>
      </c>
      <c r="J7" s="14">
        <f t="shared" ref="J7:J61" si="3">I7/10*100</f>
        <v>100</v>
      </c>
      <c r="K7" s="3">
        <v>3</v>
      </c>
      <c r="L7" s="14">
        <f t="shared" ref="L7:L61" si="4">K7/3*100</f>
        <v>100</v>
      </c>
      <c r="M7" s="3">
        <v>4</v>
      </c>
      <c r="N7" s="14">
        <f t="shared" ref="N7:N61" si="5">M7/5*100</f>
        <v>80</v>
      </c>
      <c r="O7" s="3">
        <v>24</v>
      </c>
      <c r="P7" s="3">
        <f t="shared" ref="P7:P61" si="6">O7/24*100</f>
        <v>100</v>
      </c>
      <c r="Q7" s="3">
        <v>20</v>
      </c>
      <c r="R7" s="14">
        <f t="shared" ref="R7:R34" si="7">Q7/20*100</f>
        <v>100</v>
      </c>
      <c r="S7" s="3">
        <v>24</v>
      </c>
      <c r="T7" s="3">
        <f t="shared" ref="T7:T61" si="8">S7/24*100</f>
        <v>100</v>
      </c>
      <c r="U7" s="3">
        <v>20</v>
      </c>
      <c r="V7" s="14">
        <f t="shared" ref="V7" si="9">U7/20*100</f>
        <v>100</v>
      </c>
    </row>
    <row r="8" spans="1:22">
      <c r="A8" s="5">
        <v>3</v>
      </c>
      <c r="B8" s="6" t="s">
        <v>11</v>
      </c>
      <c r="C8" s="24">
        <v>6</v>
      </c>
      <c r="D8" s="14">
        <f t="shared" si="0"/>
        <v>75</v>
      </c>
      <c r="E8" s="4">
        <v>6</v>
      </c>
      <c r="F8" s="14">
        <f t="shared" si="1"/>
        <v>50</v>
      </c>
      <c r="G8" s="3">
        <v>4</v>
      </c>
      <c r="H8" s="14">
        <f t="shared" si="2"/>
        <v>50</v>
      </c>
      <c r="I8" s="3">
        <v>6</v>
      </c>
      <c r="J8" s="14">
        <f t="shared" si="3"/>
        <v>60</v>
      </c>
      <c r="K8" s="3">
        <v>3</v>
      </c>
      <c r="L8" s="14">
        <f t="shared" si="4"/>
        <v>100</v>
      </c>
      <c r="M8" s="3">
        <v>3</v>
      </c>
      <c r="N8" s="14">
        <f t="shared" si="5"/>
        <v>60</v>
      </c>
      <c r="O8" s="3">
        <v>15</v>
      </c>
      <c r="P8" s="14">
        <f t="shared" si="6"/>
        <v>62.5</v>
      </c>
      <c r="Q8" s="3">
        <v>17</v>
      </c>
      <c r="R8" s="14">
        <f t="shared" si="7"/>
        <v>85</v>
      </c>
      <c r="S8" s="3">
        <v>15</v>
      </c>
      <c r="T8" s="14">
        <f t="shared" si="8"/>
        <v>62.5</v>
      </c>
      <c r="U8" s="3">
        <v>17</v>
      </c>
      <c r="V8" s="14">
        <f t="shared" ref="V8" si="10">U8/20*100</f>
        <v>85</v>
      </c>
    </row>
    <row r="9" spans="1:22">
      <c r="A9" s="5">
        <v>4</v>
      </c>
      <c r="B9" s="6" t="s">
        <v>12</v>
      </c>
      <c r="C9" s="24">
        <v>3</v>
      </c>
      <c r="D9" s="14">
        <f t="shared" si="0"/>
        <v>37.5</v>
      </c>
      <c r="E9" s="4">
        <v>4</v>
      </c>
      <c r="F9" s="14">
        <f t="shared" si="1"/>
        <v>33.333333333333329</v>
      </c>
      <c r="G9" s="3">
        <v>6</v>
      </c>
      <c r="H9" s="14">
        <f t="shared" si="2"/>
        <v>75</v>
      </c>
      <c r="I9" s="3">
        <v>6</v>
      </c>
      <c r="J9" s="14">
        <f t="shared" si="3"/>
        <v>60</v>
      </c>
      <c r="K9" s="3">
        <v>2</v>
      </c>
      <c r="L9" s="14">
        <f t="shared" si="4"/>
        <v>66.666666666666657</v>
      </c>
      <c r="M9" s="3">
        <v>3</v>
      </c>
      <c r="N9" s="14">
        <f t="shared" si="5"/>
        <v>60</v>
      </c>
      <c r="O9" s="3">
        <v>20</v>
      </c>
      <c r="P9" s="14">
        <f t="shared" si="6"/>
        <v>83.333333333333343</v>
      </c>
      <c r="Q9" s="3">
        <v>19</v>
      </c>
      <c r="R9" s="14">
        <f t="shared" si="7"/>
        <v>95</v>
      </c>
      <c r="S9" s="3">
        <v>20</v>
      </c>
      <c r="T9" s="14">
        <f t="shared" si="8"/>
        <v>83.333333333333343</v>
      </c>
      <c r="U9" s="3">
        <v>19</v>
      </c>
      <c r="V9" s="14">
        <f t="shared" ref="V9" si="11">U9/20*100</f>
        <v>95</v>
      </c>
    </row>
    <row r="10" spans="1:22">
      <c r="A10" s="5">
        <v>5</v>
      </c>
      <c r="B10" s="6" t="s">
        <v>7</v>
      </c>
      <c r="C10" s="24">
        <v>4</v>
      </c>
      <c r="D10" s="14">
        <f t="shared" si="0"/>
        <v>50</v>
      </c>
      <c r="E10" s="4">
        <v>6</v>
      </c>
      <c r="F10" s="14">
        <f t="shared" si="1"/>
        <v>50</v>
      </c>
      <c r="G10" s="3">
        <v>7</v>
      </c>
      <c r="H10" s="14">
        <f t="shared" si="2"/>
        <v>87.5</v>
      </c>
      <c r="I10" s="3">
        <v>9</v>
      </c>
      <c r="J10" s="14">
        <f t="shared" si="3"/>
        <v>90</v>
      </c>
      <c r="K10" s="3">
        <v>2</v>
      </c>
      <c r="L10" s="14">
        <f t="shared" si="4"/>
        <v>66.666666666666657</v>
      </c>
      <c r="M10" s="3">
        <v>5</v>
      </c>
      <c r="N10" s="14">
        <f t="shared" si="5"/>
        <v>100</v>
      </c>
      <c r="O10" s="3">
        <v>23</v>
      </c>
      <c r="P10" s="14">
        <f t="shared" si="6"/>
        <v>95.833333333333343</v>
      </c>
      <c r="Q10" s="3">
        <v>20</v>
      </c>
      <c r="R10" s="14">
        <f t="shared" si="7"/>
        <v>100</v>
      </c>
      <c r="S10" s="3">
        <v>23</v>
      </c>
      <c r="T10" s="14">
        <f t="shared" si="8"/>
        <v>95.833333333333343</v>
      </c>
      <c r="U10" s="3">
        <v>20</v>
      </c>
      <c r="V10" s="14">
        <f t="shared" ref="V10" si="12">U10/20*100</f>
        <v>100</v>
      </c>
    </row>
    <row r="11" spans="1:22">
      <c r="A11" s="5">
        <v>6</v>
      </c>
      <c r="B11" s="6" t="s">
        <v>8</v>
      </c>
      <c r="C11" s="24">
        <v>8</v>
      </c>
      <c r="D11" s="14">
        <f t="shared" si="0"/>
        <v>100</v>
      </c>
      <c r="E11" s="4">
        <v>12</v>
      </c>
      <c r="F11" s="14">
        <f t="shared" si="1"/>
        <v>100</v>
      </c>
      <c r="G11" s="3">
        <v>8</v>
      </c>
      <c r="H11" s="14">
        <f t="shared" si="2"/>
        <v>100</v>
      </c>
      <c r="I11" s="3">
        <v>10</v>
      </c>
      <c r="J11" s="14">
        <f t="shared" si="3"/>
        <v>100</v>
      </c>
      <c r="K11" s="3">
        <v>3</v>
      </c>
      <c r="L11" s="14">
        <f t="shared" si="4"/>
        <v>100</v>
      </c>
      <c r="M11" s="3">
        <v>5</v>
      </c>
      <c r="N11" s="14">
        <f t="shared" si="5"/>
        <v>100</v>
      </c>
      <c r="O11" s="3">
        <v>24</v>
      </c>
      <c r="P11" s="14">
        <f t="shared" si="6"/>
        <v>100</v>
      </c>
      <c r="Q11" s="3">
        <v>20</v>
      </c>
      <c r="R11" s="14">
        <f t="shared" si="7"/>
        <v>100</v>
      </c>
      <c r="S11" s="3">
        <v>24</v>
      </c>
      <c r="T11" s="14">
        <f t="shared" si="8"/>
        <v>100</v>
      </c>
      <c r="U11" s="3">
        <v>20</v>
      </c>
      <c r="V11" s="14">
        <f t="shared" ref="V11" si="13">U11/20*100</f>
        <v>100</v>
      </c>
    </row>
    <row r="12" spans="1:22">
      <c r="A12" s="5">
        <v>7</v>
      </c>
      <c r="B12" s="6" t="s">
        <v>14</v>
      </c>
      <c r="C12" s="24">
        <v>8</v>
      </c>
      <c r="D12" s="14">
        <f t="shared" si="0"/>
        <v>100</v>
      </c>
      <c r="E12" s="44">
        <v>10</v>
      </c>
      <c r="F12" s="14">
        <f t="shared" si="1"/>
        <v>83.333333333333343</v>
      </c>
      <c r="G12" s="3">
        <v>6</v>
      </c>
      <c r="H12" s="14">
        <f t="shared" si="2"/>
        <v>75</v>
      </c>
      <c r="I12" s="3">
        <v>9</v>
      </c>
      <c r="J12" s="14">
        <f t="shared" si="3"/>
        <v>90</v>
      </c>
      <c r="K12" s="3">
        <v>3</v>
      </c>
      <c r="L12" s="14">
        <f t="shared" si="4"/>
        <v>100</v>
      </c>
      <c r="M12" s="3">
        <v>4</v>
      </c>
      <c r="N12" s="14">
        <f t="shared" si="5"/>
        <v>80</v>
      </c>
      <c r="O12" s="3">
        <v>23</v>
      </c>
      <c r="P12" s="14">
        <f t="shared" si="6"/>
        <v>95.833333333333343</v>
      </c>
      <c r="Q12" s="3">
        <v>20</v>
      </c>
      <c r="R12" s="14">
        <f t="shared" si="7"/>
        <v>100</v>
      </c>
      <c r="S12" s="3">
        <v>23</v>
      </c>
      <c r="T12" s="14">
        <f t="shared" si="8"/>
        <v>95.833333333333343</v>
      </c>
      <c r="U12" s="3">
        <v>20</v>
      </c>
      <c r="V12" s="14">
        <f t="shared" ref="V12" si="14">U12/20*100</f>
        <v>100</v>
      </c>
    </row>
    <row r="13" spans="1:22">
      <c r="A13" s="5">
        <v>8</v>
      </c>
      <c r="B13" s="6" t="s">
        <v>15</v>
      </c>
      <c r="C13" s="24">
        <v>8</v>
      </c>
      <c r="D13" s="14">
        <f t="shared" si="0"/>
        <v>100</v>
      </c>
      <c r="E13" s="31">
        <v>11</v>
      </c>
      <c r="F13" s="14">
        <f t="shared" si="1"/>
        <v>91.666666666666657</v>
      </c>
      <c r="G13" s="24">
        <v>7</v>
      </c>
      <c r="H13" s="14">
        <f t="shared" si="2"/>
        <v>87.5</v>
      </c>
      <c r="I13" s="3">
        <v>10</v>
      </c>
      <c r="J13" s="14">
        <f t="shared" si="3"/>
        <v>100</v>
      </c>
      <c r="K13" s="3">
        <v>3</v>
      </c>
      <c r="L13" s="14">
        <f t="shared" si="4"/>
        <v>100</v>
      </c>
      <c r="M13" s="3">
        <v>4</v>
      </c>
      <c r="N13" s="14">
        <f t="shared" si="5"/>
        <v>80</v>
      </c>
      <c r="O13" s="3">
        <v>23</v>
      </c>
      <c r="P13" s="14">
        <f t="shared" si="6"/>
        <v>95.833333333333343</v>
      </c>
      <c r="Q13" s="3">
        <v>20</v>
      </c>
      <c r="R13" s="14">
        <f t="shared" si="7"/>
        <v>100</v>
      </c>
      <c r="S13" s="3">
        <v>23</v>
      </c>
      <c r="T13" s="14">
        <f t="shared" si="8"/>
        <v>95.833333333333343</v>
      </c>
      <c r="U13" s="3">
        <v>20</v>
      </c>
      <c r="V13" s="14">
        <f t="shared" ref="V13" si="15">U13/20*100</f>
        <v>100</v>
      </c>
    </row>
    <row r="14" spans="1:22">
      <c r="A14" s="5">
        <v>9</v>
      </c>
      <c r="B14" s="6" t="s">
        <v>16</v>
      </c>
      <c r="C14" s="24">
        <v>6</v>
      </c>
      <c r="D14" s="14">
        <f t="shared" si="0"/>
        <v>75</v>
      </c>
      <c r="E14" s="31">
        <v>9</v>
      </c>
      <c r="F14" s="14">
        <f t="shared" si="1"/>
        <v>75</v>
      </c>
      <c r="G14" s="24">
        <v>6</v>
      </c>
      <c r="H14" s="14">
        <f t="shared" si="2"/>
        <v>75</v>
      </c>
      <c r="I14" s="3">
        <v>9</v>
      </c>
      <c r="J14" s="14">
        <f t="shared" si="3"/>
        <v>90</v>
      </c>
      <c r="K14" s="3">
        <v>2</v>
      </c>
      <c r="L14" s="14">
        <f t="shared" si="4"/>
        <v>66.666666666666657</v>
      </c>
      <c r="M14" s="3">
        <v>5</v>
      </c>
      <c r="N14" s="14">
        <f t="shared" si="5"/>
        <v>100</v>
      </c>
      <c r="O14" s="3">
        <v>22</v>
      </c>
      <c r="P14" s="14">
        <f t="shared" si="6"/>
        <v>91.666666666666657</v>
      </c>
      <c r="Q14" s="3">
        <v>20</v>
      </c>
      <c r="R14" s="14">
        <f t="shared" si="7"/>
        <v>100</v>
      </c>
      <c r="S14" s="3">
        <v>22</v>
      </c>
      <c r="T14" s="14">
        <f t="shared" si="8"/>
        <v>91.666666666666657</v>
      </c>
      <c r="U14" s="3">
        <v>20</v>
      </c>
      <c r="V14" s="14">
        <f t="shared" ref="V14" si="16">U14/20*100</f>
        <v>100</v>
      </c>
    </row>
    <row r="15" spans="1:22">
      <c r="A15" s="5">
        <v>10</v>
      </c>
      <c r="B15" s="6" t="s">
        <v>17</v>
      </c>
      <c r="C15" s="24">
        <v>8</v>
      </c>
      <c r="D15" s="14">
        <f t="shared" si="0"/>
        <v>100</v>
      </c>
      <c r="E15" s="31">
        <v>10</v>
      </c>
      <c r="F15" s="14">
        <f t="shared" si="1"/>
        <v>83.333333333333343</v>
      </c>
      <c r="G15" s="24">
        <v>8</v>
      </c>
      <c r="H15" s="14">
        <f t="shared" si="2"/>
        <v>100</v>
      </c>
      <c r="I15" s="3">
        <v>9</v>
      </c>
      <c r="J15" s="14">
        <f t="shared" si="3"/>
        <v>90</v>
      </c>
      <c r="K15" s="3">
        <v>3</v>
      </c>
      <c r="L15" s="14">
        <f t="shared" si="4"/>
        <v>100</v>
      </c>
      <c r="M15" s="3">
        <v>5</v>
      </c>
      <c r="N15" s="14">
        <f t="shared" si="5"/>
        <v>100</v>
      </c>
      <c r="O15" s="3">
        <v>22</v>
      </c>
      <c r="P15" s="14">
        <f t="shared" si="6"/>
        <v>91.666666666666657</v>
      </c>
      <c r="Q15" s="3">
        <v>20</v>
      </c>
      <c r="R15" s="14">
        <f t="shared" si="7"/>
        <v>100</v>
      </c>
      <c r="S15" s="3">
        <v>22</v>
      </c>
      <c r="T15" s="14">
        <f t="shared" si="8"/>
        <v>91.666666666666657</v>
      </c>
      <c r="U15" s="3">
        <v>20</v>
      </c>
      <c r="V15" s="14">
        <f t="shared" ref="V15" si="17">U15/20*100</f>
        <v>100</v>
      </c>
    </row>
    <row r="16" spans="1:22">
      <c r="A16" s="5">
        <v>11</v>
      </c>
      <c r="B16" s="6" t="s">
        <v>18</v>
      </c>
      <c r="C16" s="24">
        <v>7</v>
      </c>
      <c r="D16" s="14">
        <f t="shared" si="0"/>
        <v>87.5</v>
      </c>
      <c r="E16" s="31">
        <v>9</v>
      </c>
      <c r="F16" s="14">
        <f t="shared" si="1"/>
        <v>75</v>
      </c>
      <c r="G16" s="24">
        <v>8</v>
      </c>
      <c r="H16" s="14">
        <f t="shared" si="2"/>
        <v>100</v>
      </c>
      <c r="I16" s="3">
        <v>10</v>
      </c>
      <c r="J16" s="14">
        <f t="shared" si="3"/>
        <v>100</v>
      </c>
      <c r="K16" s="3">
        <v>3</v>
      </c>
      <c r="L16" s="14">
        <f t="shared" si="4"/>
        <v>100</v>
      </c>
      <c r="M16" s="3">
        <v>5</v>
      </c>
      <c r="N16" s="14">
        <f t="shared" si="5"/>
        <v>100</v>
      </c>
      <c r="O16" s="3">
        <v>23</v>
      </c>
      <c r="P16" s="14">
        <f t="shared" si="6"/>
        <v>95.833333333333343</v>
      </c>
      <c r="Q16" s="3">
        <v>20</v>
      </c>
      <c r="R16" s="14">
        <f t="shared" si="7"/>
        <v>100</v>
      </c>
      <c r="S16" s="3">
        <v>23</v>
      </c>
      <c r="T16" s="14">
        <f t="shared" si="8"/>
        <v>95.833333333333343</v>
      </c>
      <c r="U16" s="3">
        <v>20</v>
      </c>
      <c r="V16" s="14">
        <f t="shared" ref="V16" si="18">U16/20*100</f>
        <v>100</v>
      </c>
    </row>
    <row r="17" spans="1:22">
      <c r="A17" s="5">
        <v>12</v>
      </c>
      <c r="B17" s="6" t="s">
        <v>19</v>
      </c>
      <c r="C17" s="24">
        <v>4</v>
      </c>
      <c r="D17" s="14">
        <f t="shared" si="0"/>
        <v>50</v>
      </c>
      <c r="E17" s="31">
        <v>3</v>
      </c>
      <c r="F17" s="14">
        <f t="shared" si="1"/>
        <v>25</v>
      </c>
      <c r="G17" s="43">
        <v>2</v>
      </c>
      <c r="H17" s="14">
        <f t="shared" si="2"/>
        <v>25</v>
      </c>
      <c r="I17" s="9">
        <v>3</v>
      </c>
      <c r="J17" s="14">
        <f t="shared" si="3"/>
        <v>30</v>
      </c>
      <c r="K17" s="9">
        <v>2</v>
      </c>
      <c r="L17" s="14">
        <f t="shared" si="4"/>
        <v>66.666666666666657</v>
      </c>
      <c r="M17" s="9">
        <v>1</v>
      </c>
      <c r="N17" s="14">
        <f>M17/5*100</f>
        <v>20</v>
      </c>
      <c r="O17" s="9">
        <v>12</v>
      </c>
      <c r="P17" s="14">
        <f t="shared" si="6"/>
        <v>50</v>
      </c>
      <c r="Q17" s="9">
        <v>12</v>
      </c>
      <c r="R17" s="14">
        <f t="shared" si="7"/>
        <v>60</v>
      </c>
      <c r="S17" s="9">
        <v>12</v>
      </c>
      <c r="T17" s="14">
        <f t="shared" si="8"/>
        <v>50</v>
      </c>
      <c r="U17" s="9">
        <v>12</v>
      </c>
      <c r="V17" s="14">
        <f t="shared" ref="V17" si="19">U17/20*100</f>
        <v>60</v>
      </c>
    </row>
    <row r="18" spans="1:22">
      <c r="A18" s="5">
        <v>13</v>
      </c>
      <c r="B18" s="6" t="s">
        <v>21</v>
      </c>
      <c r="C18" s="24">
        <v>8</v>
      </c>
      <c r="D18" s="14">
        <f t="shared" si="0"/>
        <v>100</v>
      </c>
      <c r="E18" s="31">
        <v>11</v>
      </c>
      <c r="F18" s="14">
        <f t="shared" si="1"/>
        <v>91.666666666666657</v>
      </c>
      <c r="G18" s="24">
        <v>7</v>
      </c>
      <c r="H18" s="14">
        <f t="shared" si="2"/>
        <v>87.5</v>
      </c>
      <c r="I18" s="3">
        <v>10</v>
      </c>
      <c r="J18" s="14">
        <f t="shared" si="3"/>
        <v>100</v>
      </c>
      <c r="K18" s="3">
        <v>2</v>
      </c>
      <c r="L18" s="14">
        <f t="shared" si="4"/>
        <v>66.666666666666657</v>
      </c>
      <c r="M18" s="3">
        <v>5</v>
      </c>
      <c r="N18" s="14">
        <f t="shared" si="5"/>
        <v>100</v>
      </c>
      <c r="O18" s="3">
        <v>24</v>
      </c>
      <c r="P18" s="14">
        <f t="shared" si="6"/>
        <v>100</v>
      </c>
      <c r="Q18" s="3">
        <v>20</v>
      </c>
      <c r="R18" s="14">
        <f t="shared" si="7"/>
        <v>100</v>
      </c>
      <c r="S18" s="3">
        <v>24</v>
      </c>
      <c r="T18" s="14">
        <f t="shared" si="8"/>
        <v>100</v>
      </c>
      <c r="U18" s="3">
        <v>20</v>
      </c>
      <c r="V18" s="14">
        <f t="shared" ref="V18" si="20">U18/20*100</f>
        <v>100</v>
      </c>
    </row>
    <row r="19" spans="1:22">
      <c r="A19" s="5">
        <v>14</v>
      </c>
      <c r="B19" s="6" t="s">
        <v>22</v>
      </c>
      <c r="C19" s="24">
        <v>8</v>
      </c>
      <c r="D19" s="14">
        <f t="shared" si="0"/>
        <v>100</v>
      </c>
      <c r="E19" s="31">
        <v>10</v>
      </c>
      <c r="F19" s="14">
        <f t="shared" si="1"/>
        <v>83.333333333333343</v>
      </c>
      <c r="G19" s="24">
        <v>8</v>
      </c>
      <c r="H19" s="14">
        <f t="shared" si="2"/>
        <v>100</v>
      </c>
      <c r="I19" s="3">
        <v>10</v>
      </c>
      <c r="J19" s="14">
        <f t="shared" si="3"/>
        <v>100</v>
      </c>
      <c r="K19" s="3">
        <v>3</v>
      </c>
      <c r="L19" s="14">
        <f t="shared" si="4"/>
        <v>100</v>
      </c>
      <c r="M19" s="3">
        <v>5</v>
      </c>
      <c r="N19" s="14">
        <f t="shared" si="5"/>
        <v>100</v>
      </c>
      <c r="O19" s="3">
        <v>24</v>
      </c>
      <c r="P19" s="14">
        <f t="shared" si="6"/>
        <v>100</v>
      </c>
      <c r="Q19" s="3">
        <v>20</v>
      </c>
      <c r="R19" s="14">
        <f t="shared" si="7"/>
        <v>100</v>
      </c>
      <c r="S19" s="3">
        <v>24</v>
      </c>
      <c r="T19" s="14">
        <f t="shared" si="8"/>
        <v>100</v>
      </c>
      <c r="U19" s="3">
        <v>20</v>
      </c>
      <c r="V19" s="14">
        <f t="shared" ref="V19" si="21">U19/20*100</f>
        <v>100</v>
      </c>
    </row>
    <row r="20" spans="1:22">
      <c r="A20" s="5">
        <v>15</v>
      </c>
      <c r="B20" s="6" t="s">
        <v>23</v>
      </c>
      <c r="C20" s="24">
        <v>8</v>
      </c>
      <c r="D20" s="14">
        <f t="shared" si="0"/>
        <v>100</v>
      </c>
      <c r="E20" s="31">
        <v>10</v>
      </c>
      <c r="F20" s="14">
        <f t="shared" si="1"/>
        <v>83.333333333333343</v>
      </c>
      <c r="G20" s="24">
        <v>6</v>
      </c>
      <c r="H20" s="3">
        <f t="shared" si="2"/>
        <v>75</v>
      </c>
      <c r="I20" s="3">
        <v>10</v>
      </c>
      <c r="J20" s="14">
        <f t="shared" si="3"/>
        <v>100</v>
      </c>
      <c r="K20" s="3">
        <v>3</v>
      </c>
      <c r="L20" s="14">
        <f t="shared" si="4"/>
        <v>100</v>
      </c>
      <c r="M20" s="3">
        <v>5</v>
      </c>
      <c r="N20" s="14">
        <f t="shared" si="5"/>
        <v>100</v>
      </c>
      <c r="O20" s="3">
        <v>24</v>
      </c>
      <c r="P20" s="14">
        <f t="shared" si="6"/>
        <v>100</v>
      </c>
      <c r="Q20" s="3">
        <v>20</v>
      </c>
      <c r="R20" s="14">
        <f t="shared" si="7"/>
        <v>100</v>
      </c>
      <c r="S20" s="3">
        <v>24</v>
      </c>
      <c r="T20" s="14">
        <f t="shared" si="8"/>
        <v>100</v>
      </c>
      <c r="U20" s="3">
        <v>20</v>
      </c>
      <c r="V20" s="14">
        <f t="shared" ref="V20" si="22">U20/20*100</f>
        <v>100</v>
      </c>
    </row>
    <row r="21" spans="1:22">
      <c r="A21" s="5">
        <v>16</v>
      </c>
      <c r="B21" s="6" t="s">
        <v>24</v>
      </c>
      <c r="C21" s="24">
        <v>5</v>
      </c>
      <c r="D21" s="14">
        <f t="shared" si="0"/>
        <v>62.5</v>
      </c>
      <c r="E21" s="31">
        <v>7</v>
      </c>
      <c r="F21" s="14">
        <f t="shared" si="1"/>
        <v>58.333333333333336</v>
      </c>
      <c r="G21" s="24">
        <v>5</v>
      </c>
      <c r="H21" s="14">
        <f t="shared" si="2"/>
        <v>62.5</v>
      </c>
      <c r="I21" s="3">
        <v>8</v>
      </c>
      <c r="J21" s="14">
        <f t="shared" si="3"/>
        <v>80</v>
      </c>
      <c r="K21" s="3">
        <v>3</v>
      </c>
      <c r="L21" s="14">
        <f t="shared" si="4"/>
        <v>100</v>
      </c>
      <c r="M21" s="3">
        <v>4</v>
      </c>
      <c r="N21" s="14">
        <f t="shared" si="5"/>
        <v>80</v>
      </c>
      <c r="O21" s="3">
        <v>23</v>
      </c>
      <c r="P21" s="14">
        <f t="shared" si="6"/>
        <v>95.833333333333343</v>
      </c>
      <c r="Q21" s="3">
        <v>20</v>
      </c>
      <c r="R21" s="14">
        <f t="shared" si="7"/>
        <v>100</v>
      </c>
      <c r="S21" s="3">
        <v>23</v>
      </c>
      <c r="T21" s="14">
        <f t="shared" si="8"/>
        <v>95.833333333333343</v>
      </c>
      <c r="U21" s="3">
        <v>20</v>
      </c>
      <c r="V21" s="14">
        <f t="shared" ref="V21" si="23">U21/20*100</f>
        <v>100</v>
      </c>
    </row>
    <row r="22" spans="1:22">
      <c r="A22" s="5">
        <v>17</v>
      </c>
      <c r="B22" s="6" t="s">
        <v>25</v>
      </c>
      <c r="C22" s="24">
        <v>7</v>
      </c>
      <c r="D22" s="14">
        <f t="shared" si="0"/>
        <v>87.5</v>
      </c>
      <c r="E22" s="31">
        <v>8</v>
      </c>
      <c r="F22" s="14">
        <f t="shared" si="1"/>
        <v>66.666666666666657</v>
      </c>
      <c r="G22" s="24">
        <v>7</v>
      </c>
      <c r="H22" s="14">
        <f t="shared" si="2"/>
        <v>87.5</v>
      </c>
      <c r="I22" s="3">
        <v>9</v>
      </c>
      <c r="J22" s="14">
        <f t="shared" si="3"/>
        <v>90</v>
      </c>
      <c r="K22" s="3">
        <v>3</v>
      </c>
      <c r="L22" s="14">
        <f t="shared" si="4"/>
        <v>100</v>
      </c>
      <c r="M22" s="3">
        <v>4</v>
      </c>
      <c r="N22" s="14">
        <f t="shared" si="5"/>
        <v>80</v>
      </c>
      <c r="O22" s="3">
        <v>22</v>
      </c>
      <c r="P22" s="14">
        <f t="shared" si="6"/>
        <v>91.666666666666657</v>
      </c>
      <c r="Q22" s="3">
        <v>20</v>
      </c>
      <c r="R22" s="14">
        <f t="shared" si="7"/>
        <v>100</v>
      </c>
      <c r="S22" s="3">
        <v>22</v>
      </c>
      <c r="T22" s="14">
        <f t="shared" si="8"/>
        <v>91.666666666666657</v>
      </c>
      <c r="U22" s="3">
        <v>20</v>
      </c>
      <c r="V22" s="14">
        <f t="shared" ref="V22" si="24">U22/20*100</f>
        <v>100</v>
      </c>
    </row>
    <row r="23" spans="1:22">
      <c r="A23" s="5">
        <v>18</v>
      </c>
      <c r="B23" s="6" t="s">
        <v>26</v>
      </c>
      <c r="C23" s="24">
        <v>5</v>
      </c>
      <c r="D23" s="14">
        <f t="shared" si="0"/>
        <v>62.5</v>
      </c>
      <c r="E23" s="31">
        <v>6</v>
      </c>
      <c r="F23" s="14">
        <f t="shared" si="1"/>
        <v>50</v>
      </c>
      <c r="G23" s="24">
        <v>5</v>
      </c>
      <c r="H23" s="14">
        <f t="shared" si="2"/>
        <v>62.5</v>
      </c>
      <c r="I23" s="3">
        <v>8</v>
      </c>
      <c r="J23" s="14">
        <f t="shared" si="3"/>
        <v>80</v>
      </c>
      <c r="K23" s="3">
        <v>2</v>
      </c>
      <c r="L23" s="14">
        <f t="shared" si="4"/>
        <v>66.666666666666657</v>
      </c>
      <c r="M23" s="3">
        <v>5</v>
      </c>
      <c r="N23" s="14">
        <f t="shared" si="5"/>
        <v>100</v>
      </c>
      <c r="O23" s="3">
        <v>23</v>
      </c>
      <c r="P23" s="14">
        <f t="shared" si="6"/>
        <v>95.833333333333343</v>
      </c>
      <c r="Q23" s="3">
        <v>20</v>
      </c>
      <c r="R23" s="14">
        <f t="shared" si="7"/>
        <v>100</v>
      </c>
      <c r="S23" s="3">
        <v>23</v>
      </c>
      <c r="T23" s="14">
        <f t="shared" si="8"/>
        <v>95.833333333333343</v>
      </c>
      <c r="U23" s="3">
        <v>20</v>
      </c>
      <c r="V23" s="14">
        <f t="shared" ref="V23" si="25">U23/20*100</f>
        <v>100</v>
      </c>
    </row>
    <row r="24" spans="1:22">
      <c r="A24" s="5">
        <v>19</v>
      </c>
      <c r="B24" s="6" t="s">
        <v>27</v>
      </c>
      <c r="C24" s="24">
        <v>7</v>
      </c>
      <c r="D24" s="14">
        <f t="shared" si="0"/>
        <v>87.5</v>
      </c>
      <c r="E24" s="31">
        <v>7</v>
      </c>
      <c r="F24" s="14">
        <f t="shared" si="1"/>
        <v>58.333333333333336</v>
      </c>
      <c r="G24" s="24">
        <v>5</v>
      </c>
      <c r="H24" s="14">
        <f t="shared" si="2"/>
        <v>62.5</v>
      </c>
      <c r="I24" s="3">
        <v>9</v>
      </c>
      <c r="J24" s="14">
        <f t="shared" si="3"/>
        <v>90</v>
      </c>
      <c r="K24" s="3">
        <v>3</v>
      </c>
      <c r="L24" s="14">
        <f t="shared" si="4"/>
        <v>100</v>
      </c>
      <c r="M24" s="3">
        <v>5</v>
      </c>
      <c r="N24" s="14">
        <f t="shared" si="5"/>
        <v>100</v>
      </c>
      <c r="O24" s="3">
        <v>23</v>
      </c>
      <c r="P24" s="14">
        <f t="shared" si="6"/>
        <v>95.833333333333343</v>
      </c>
      <c r="Q24" s="3">
        <v>20</v>
      </c>
      <c r="R24" s="14">
        <f t="shared" si="7"/>
        <v>100</v>
      </c>
      <c r="S24" s="3">
        <v>23</v>
      </c>
      <c r="T24" s="14">
        <f t="shared" si="8"/>
        <v>95.833333333333343</v>
      </c>
      <c r="U24" s="3">
        <v>20</v>
      </c>
      <c r="V24" s="14">
        <f t="shared" ref="V24" si="26">U24/20*100</f>
        <v>100</v>
      </c>
    </row>
    <row r="25" spans="1:22">
      <c r="A25" s="5">
        <v>20</v>
      </c>
      <c r="B25" s="6" t="s">
        <v>28</v>
      </c>
      <c r="C25" s="24">
        <v>8</v>
      </c>
      <c r="D25" s="14">
        <f t="shared" si="0"/>
        <v>100</v>
      </c>
      <c r="E25" s="31">
        <v>10</v>
      </c>
      <c r="F25" s="14">
        <f t="shared" si="1"/>
        <v>83.333333333333343</v>
      </c>
      <c r="G25" s="24">
        <v>7</v>
      </c>
      <c r="H25" s="14">
        <f t="shared" si="2"/>
        <v>87.5</v>
      </c>
      <c r="I25" s="3">
        <v>10</v>
      </c>
      <c r="J25" s="14">
        <f t="shared" si="3"/>
        <v>100</v>
      </c>
      <c r="K25" s="3">
        <v>3</v>
      </c>
      <c r="L25" s="14">
        <f t="shared" si="4"/>
        <v>100</v>
      </c>
      <c r="M25" s="3">
        <v>5</v>
      </c>
      <c r="N25" s="14">
        <f t="shared" si="5"/>
        <v>100</v>
      </c>
      <c r="O25" s="3">
        <v>24</v>
      </c>
      <c r="P25" s="14">
        <f t="shared" si="6"/>
        <v>100</v>
      </c>
      <c r="Q25" s="3">
        <v>20</v>
      </c>
      <c r="R25" s="14">
        <f t="shared" si="7"/>
        <v>100</v>
      </c>
      <c r="S25" s="3">
        <v>24</v>
      </c>
      <c r="T25" s="14">
        <f t="shared" si="8"/>
        <v>100</v>
      </c>
      <c r="U25" s="3">
        <v>20</v>
      </c>
      <c r="V25" s="14">
        <f t="shared" ref="V25" si="27">U25/20*100</f>
        <v>100</v>
      </c>
    </row>
    <row r="26" spans="1:22">
      <c r="A26" s="5">
        <v>21</v>
      </c>
      <c r="B26" s="6" t="s">
        <v>29</v>
      </c>
      <c r="C26" s="24">
        <v>7</v>
      </c>
      <c r="D26" s="14">
        <f t="shared" si="0"/>
        <v>87.5</v>
      </c>
      <c r="E26" s="31">
        <v>9</v>
      </c>
      <c r="F26" s="14">
        <f t="shared" si="1"/>
        <v>75</v>
      </c>
      <c r="G26" s="24">
        <v>6</v>
      </c>
      <c r="H26" s="14">
        <f t="shared" si="2"/>
        <v>75</v>
      </c>
      <c r="I26" s="3">
        <v>9</v>
      </c>
      <c r="J26" s="14">
        <f t="shared" si="3"/>
        <v>90</v>
      </c>
      <c r="K26" s="3">
        <v>3</v>
      </c>
      <c r="L26" s="14">
        <f t="shared" si="4"/>
        <v>100</v>
      </c>
      <c r="M26" s="3">
        <v>5</v>
      </c>
      <c r="N26" s="14">
        <f t="shared" si="5"/>
        <v>100</v>
      </c>
      <c r="O26" s="3">
        <v>23</v>
      </c>
      <c r="P26" s="14">
        <f t="shared" si="6"/>
        <v>95.833333333333343</v>
      </c>
      <c r="Q26" s="3">
        <v>20</v>
      </c>
      <c r="R26" s="14">
        <f t="shared" si="7"/>
        <v>100</v>
      </c>
      <c r="S26" s="3">
        <v>23</v>
      </c>
      <c r="T26" s="14">
        <f t="shared" si="8"/>
        <v>95.833333333333343</v>
      </c>
      <c r="U26" s="3">
        <v>20</v>
      </c>
      <c r="V26" s="14">
        <f t="shared" ref="V26" si="28">U26/20*100</f>
        <v>100</v>
      </c>
    </row>
    <row r="27" spans="1:22">
      <c r="A27" s="5">
        <v>22</v>
      </c>
      <c r="B27" s="6" t="s">
        <v>30</v>
      </c>
      <c r="C27" s="24">
        <v>7</v>
      </c>
      <c r="D27" s="14">
        <f t="shared" si="0"/>
        <v>87.5</v>
      </c>
      <c r="E27" s="31">
        <v>8</v>
      </c>
      <c r="F27" s="14">
        <f t="shared" si="1"/>
        <v>66.666666666666657</v>
      </c>
      <c r="G27" s="24">
        <v>6</v>
      </c>
      <c r="H27" s="14">
        <f t="shared" si="2"/>
        <v>75</v>
      </c>
      <c r="I27" s="3">
        <v>9</v>
      </c>
      <c r="J27" s="14">
        <f t="shared" si="3"/>
        <v>90</v>
      </c>
      <c r="K27" s="3">
        <v>3</v>
      </c>
      <c r="L27" s="14">
        <f t="shared" si="4"/>
        <v>100</v>
      </c>
      <c r="M27" s="3">
        <v>5</v>
      </c>
      <c r="N27" s="14">
        <f t="shared" si="5"/>
        <v>100</v>
      </c>
      <c r="O27" s="3">
        <v>23</v>
      </c>
      <c r="P27" s="14">
        <f t="shared" si="6"/>
        <v>95.833333333333343</v>
      </c>
      <c r="Q27" s="3">
        <v>20</v>
      </c>
      <c r="R27" s="14">
        <f t="shared" si="7"/>
        <v>100</v>
      </c>
      <c r="S27" s="3">
        <v>23</v>
      </c>
      <c r="T27" s="14">
        <f t="shared" si="8"/>
        <v>95.833333333333343</v>
      </c>
      <c r="U27" s="3">
        <v>20</v>
      </c>
      <c r="V27" s="14">
        <f t="shared" ref="V27" si="29">U27/20*100</f>
        <v>100</v>
      </c>
    </row>
    <row r="28" spans="1:22">
      <c r="A28" s="5">
        <v>23</v>
      </c>
      <c r="B28" s="6" t="s">
        <v>31</v>
      </c>
      <c r="C28" s="24">
        <v>7</v>
      </c>
      <c r="D28" s="14">
        <f t="shared" si="0"/>
        <v>87.5</v>
      </c>
      <c r="E28" s="31">
        <v>10</v>
      </c>
      <c r="F28" s="14">
        <f t="shared" si="1"/>
        <v>83.333333333333343</v>
      </c>
      <c r="G28" s="24">
        <v>6</v>
      </c>
      <c r="H28" s="14">
        <f t="shared" si="2"/>
        <v>75</v>
      </c>
      <c r="I28" s="3">
        <v>8</v>
      </c>
      <c r="J28" s="14">
        <f t="shared" si="3"/>
        <v>80</v>
      </c>
      <c r="K28" s="3">
        <v>3</v>
      </c>
      <c r="L28" s="14">
        <f t="shared" si="4"/>
        <v>100</v>
      </c>
      <c r="M28" s="3">
        <v>4</v>
      </c>
      <c r="N28" s="14">
        <f t="shared" si="5"/>
        <v>80</v>
      </c>
      <c r="O28" s="3">
        <v>24</v>
      </c>
      <c r="P28" s="14">
        <f t="shared" si="6"/>
        <v>100</v>
      </c>
      <c r="Q28" s="3">
        <v>20</v>
      </c>
      <c r="R28" s="14">
        <f t="shared" si="7"/>
        <v>100</v>
      </c>
      <c r="S28" s="3">
        <v>24</v>
      </c>
      <c r="T28" s="14">
        <f t="shared" si="8"/>
        <v>100</v>
      </c>
      <c r="U28" s="3">
        <v>20</v>
      </c>
      <c r="V28" s="14">
        <f t="shared" ref="V28" si="30">U28/20*100</f>
        <v>100</v>
      </c>
    </row>
    <row r="29" spans="1:22">
      <c r="A29" s="5">
        <v>24</v>
      </c>
      <c r="B29" s="6" t="s">
        <v>32</v>
      </c>
      <c r="C29" s="24">
        <v>8</v>
      </c>
      <c r="D29" s="14">
        <f t="shared" si="0"/>
        <v>100</v>
      </c>
      <c r="E29" s="31">
        <v>12</v>
      </c>
      <c r="F29" s="14">
        <f t="shared" si="1"/>
        <v>100</v>
      </c>
      <c r="G29" s="24">
        <v>8</v>
      </c>
      <c r="H29" s="14">
        <f t="shared" si="2"/>
        <v>100</v>
      </c>
      <c r="I29" s="3">
        <v>10</v>
      </c>
      <c r="J29" s="14">
        <f t="shared" si="3"/>
        <v>100</v>
      </c>
      <c r="K29" s="3">
        <v>3</v>
      </c>
      <c r="L29" s="14">
        <f t="shared" si="4"/>
        <v>100</v>
      </c>
      <c r="M29" s="3">
        <v>5</v>
      </c>
      <c r="N29" s="14">
        <f>M29/5*100</f>
        <v>100</v>
      </c>
      <c r="O29" s="3">
        <v>24</v>
      </c>
      <c r="P29" s="14">
        <f t="shared" si="6"/>
        <v>100</v>
      </c>
      <c r="Q29" s="3">
        <v>20</v>
      </c>
      <c r="R29" s="14">
        <f t="shared" si="7"/>
        <v>100</v>
      </c>
      <c r="S29" s="3">
        <v>24</v>
      </c>
      <c r="T29" s="14">
        <f t="shared" si="8"/>
        <v>100</v>
      </c>
      <c r="U29" s="3">
        <v>20</v>
      </c>
      <c r="V29" s="14">
        <f t="shared" ref="V29" si="31">U29/20*100</f>
        <v>100</v>
      </c>
    </row>
    <row r="30" spans="1:22">
      <c r="A30" s="5">
        <v>25</v>
      </c>
      <c r="B30" s="6" t="s">
        <v>33</v>
      </c>
      <c r="C30" s="24">
        <v>8</v>
      </c>
      <c r="D30" s="14">
        <f t="shared" si="0"/>
        <v>100</v>
      </c>
      <c r="E30" s="31">
        <v>10</v>
      </c>
      <c r="F30" s="14">
        <f t="shared" si="1"/>
        <v>83.333333333333343</v>
      </c>
      <c r="G30" s="24">
        <v>8</v>
      </c>
      <c r="H30" s="14">
        <f t="shared" si="2"/>
        <v>100</v>
      </c>
      <c r="I30" s="3">
        <v>10</v>
      </c>
      <c r="J30" s="14">
        <f t="shared" si="3"/>
        <v>100</v>
      </c>
      <c r="K30" s="3">
        <v>3</v>
      </c>
      <c r="L30" s="14">
        <f t="shared" si="4"/>
        <v>100</v>
      </c>
      <c r="M30" s="3">
        <v>5</v>
      </c>
      <c r="N30" s="14">
        <f t="shared" si="5"/>
        <v>100</v>
      </c>
      <c r="O30" s="3">
        <v>24</v>
      </c>
      <c r="P30" s="14">
        <f t="shared" si="6"/>
        <v>100</v>
      </c>
      <c r="Q30" s="3">
        <v>20</v>
      </c>
      <c r="R30" s="14">
        <f t="shared" si="7"/>
        <v>100</v>
      </c>
      <c r="S30" s="3">
        <v>24</v>
      </c>
      <c r="T30" s="14">
        <f t="shared" si="8"/>
        <v>100</v>
      </c>
      <c r="U30" s="3">
        <v>20</v>
      </c>
      <c r="V30" s="14">
        <f t="shared" ref="V30" si="32">U30/20*100</f>
        <v>100</v>
      </c>
    </row>
    <row r="31" spans="1:22">
      <c r="A31" s="5">
        <v>26</v>
      </c>
      <c r="B31" s="6" t="s">
        <v>34</v>
      </c>
      <c r="C31" s="24">
        <v>8</v>
      </c>
      <c r="D31" s="14">
        <f t="shared" si="0"/>
        <v>100</v>
      </c>
      <c r="E31" s="31">
        <v>10</v>
      </c>
      <c r="F31" s="14">
        <f t="shared" si="1"/>
        <v>83.333333333333343</v>
      </c>
      <c r="G31" s="24">
        <v>7</v>
      </c>
      <c r="H31" s="14">
        <f t="shared" si="2"/>
        <v>87.5</v>
      </c>
      <c r="I31" s="3">
        <v>10</v>
      </c>
      <c r="J31" s="14">
        <f t="shared" si="3"/>
        <v>100</v>
      </c>
      <c r="K31" s="3">
        <v>3</v>
      </c>
      <c r="L31" s="14">
        <f t="shared" si="4"/>
        <v>100</v>
      </c>
      <c r="M31" s="3">
        <v>4</v>
      </c>
      <c r="N31" s="14">
        <f t="shared" si="5"/>
        <v>80</v>
      </c>
      <c r="O31" s="3">
        <v>24</v>
      </c>
      <c r="P31" s="14">
        <f t="shared" si="6"/>
        <v>100</v>
      </c>
      <c r="Q31" s="3">
        <v>20</v>
      </c>
      <c r="R31" s="14">
        <f t="shared" si="7"/>
        <v>100</v>
      </c>
      <c r="S31" s="3">
        <v>24</v>
      </c>
      <c r="T31" s="14">
        <f t="shared" si="8"/>
        <v>100</v>
      </c>
      <c r="U31" s="3">
        <v>20</v>
      </c>
      <c r="V31" s="14">
        <f t="shared" ref="V31" si="33">U31/20*100</f>
        <v>100</v>
      </c>
    </row>
    <row r="32" spans="1:22">
      <c r="A32" s="5">
        <v>27</v>
      </c>
      <c r="B32" s="6" t="s">
        <v>35</v>
      </c>
      <c r="C32" s="24">
        <v>8</v>
      </c>
      <c r="D32" s="14">
        <f t="shared" si="0"/>
        <v>100</v>
      </c>
      <c r="E32" s="31">
        <v>12</v>
      </c>
      <c r="F32" s="14">
        <f t="shared" si="1"/>
        <v>100</v>
      </c>
      <c r="G32" s="24">
        <v>8</v>
      </c>
      <c r="H32" s="14">
        <f t="shared" si="2"/>
        <v>100</v>
      </c>
      <c r="I32" s="3">
        <v>10</v>
      </c>
      <c r="J32" s="14">
        <f t="shared" si="3"/>
        <v>100</v>
      </c>
      <c r="K32" s="3">
        <v>3</v>
      </c>
      <c r="L32" s="14">
        <f t="shared" si="4"/>
        <v>100</v>
      </c>
      <c r="M32" s="3">
        <v>5</v>
      </c>
      <c r="N32" s="14">
        <f t="shared" si="5"/>
        <v>100</v>
      </c>
      <c r="O32" s="3">
        <v>24</v>
      </c>
      <c r="P32" s="14">
        <f t="shared" si="6"/>
        <v>100</v>
      </c>
      <c r="Q32" s="3">
        <v>20</v>
      </c>
      <c r="R32" s="14">
        <f t="shared" si="7"/>
        <v>100</v>
      </c>
      <c r="S32" s="3">
        <v>24</v>
      </c>
      <c r="T32" s="14">
        <f t="shared" si="8"/>
        <v>100</v>
      </c>
      <c r="U32" s="3">
        <v>20</v>
      </c>
      <c r="V32" s="14">
        <f t="shared" ref="V32" si="34">U32/20*100</f>
        <v>100</v>
      </c>
    </row>
    <row r="33" spans="1:22">
      <c r="A33" s="5">
        <v>28</v>
      </c>
      <c r="B33" s="6" t="s">
        <v>36</v>
      </c>
      <c r="C33" s="24">
        <v>6</v>
      </c>
      <c r="D33" s="14">
        <f t="shared" si="0"/>
        <v>75</v>
      </c>
      <c r="E33" s="31">
        <v>8</v>
      </c>
      <c r="F33" s="14">
        <f t="shared" si="1"/>
        <v>66.666666666666657</v>
      </c>
      <c r="G33" s="24">
        <v>6</v>
      </c>
      <c r="H33" s="14">
        <f t="shared" si="2"/>
        <v>75</v>
      </c>
      <c r="I33" s="3">
        <v>9</v>
      </c>
      <c r="J33" s="14">
        <f t="shared" si="3"/>
        <v>90</v>
      </c>
      <c r="K33" s="3">
        <v>3</v>
      </c>
      <c r="L33" s="14">
        <f t="shared" si="4"/>
        <v>100</v>
      </c>
      <c r="M33" s="3">
        <v>5</v>
      </c>
      <c r="N33" s="14">
        <f t="shared" si="5"/>
        <v>100</v>
      </c>
      <c r="O33" s="3">
        <v>23</v>
      </c>
      <c r="P33" s="14">
        <f t="shared" si="6"/>
        <v>95.833333333333343</v>
      </c>
      <c r="Q33" s="3">
        <v>20</v>
      </c>
      <c r="R33" s="14">
        <f t="shared" si="7"/>
        <v>100</v>
      </c>
      <c r="S33" s="3">
        <v>23</v>
      </c>
      <c r="T33" s="14">
        <f t="shared" si="8"/>
        <v>95.833333333333343</v>
      </c>
      <c r="U33" s="3">
        <v>20</v>
      </c>
      <c r="V33" s="14">
        <f t="shared" ref="V33" si="35">U33/20*100</f>
        <v>100</v>
      </c>
    </row>
    <row r="34" spans="1:22">
      <c r="A34" s="5">
        <v>29</v>
      </c>
      <c r="B34" s="6" t="s">
        <v>37</v>
      </c>
      <c r="C34" s="24">
        <v>8</v>
      </c>
      <c r="D34" s="14">
        <f t="shared" si="0"/>
        <v>100</v>
      </c>
      <c r="E34" s="31">
        <v>12</v>
      </c>
      <c r="F34" s="14">
        <f t="shared" si="1"/>
        <v>100</v>
      </c>
      <c r="G34" s="24">
        <v>8</v>
      </c>
      <c r="H34" s="14">
        <f t="shared" si="2"/>
        <v>100</v>
      </c>
      <c r="I34" s="3">
        <v>10</v>
      </c>
      <c r="J34" s="14">
        <f t="shared" si="3"/>
        <v>100</v>
      </c>
      <c r="K34" s="3">
        <v>3</v>
      </c>
      <c r="L34" s="14">
        <f t="shared" si="4"/>
        <v>100</v>
      </c>
      <c r="M34" s="3">
        <v>5</v>
      </c>
      <c r="N34" s="14">
        <f t="shared" si="5"/>
        <v>100</v>
      </c>
      <c r="O34" s="3">
        <v>24</v>
      </c>
      <c r="P34" s="14">
        <f t="shared" si="6"/>
        <v>100</v>
      </c>
      <c r="Q34" s="3">
        <v>20</v>
      </c>
      <c r="R34" s="14">
        <f t="shared" si="7"/>
        <v>100</v>
      </c>
      <c r="S34" s="3">
        <v>24</v>
      </c>
      <c r="T34" s="14">
        <f t="shared" si="8"/>
        <v>100</v>
      </c>
      <c r="U34" s="3">
        <v>20</v>
      </c>
      <c r="V34" s="14">
        <f t="shared" ref="V34" si="36">U34/20*100</f>
        <v>100</v>
      </c>
    </row>
    <row r="35" spans="1:22">
      <c r="A35" s="5">
        <v>30</v>
      </c>
      <c r="B35" s="6" t="s">
        <v>38</v>
      </c>
      <c r="C35" s="24">
        <v>7</v>
      </c>
      <c r="D35" s="14">
        <f t="shared" si="0"/>
        <v>87.5</v>
      </c>
      <c r="E35" s="31">
        <v>11</v>
      </c>
      <c r="F35" s="14">
        <f t="shared" si="1"/>
        <v>91.666666666666657</v>
      </c>
      <c r="G35" s="24">
        <v>8</v>
      </c>
      <c r="H35" s="14">
        <f t="shared" si="2"/>
        <v>100</v>
      </c>
      <c r="I35" s="3">
        <v>6</v>
      </c>
      <c r="J35" s="14">
        <f t="shared" si="3"/>
        <v>60</v>
      </c>
      <c r="K35" s="3">
        <v>3</v>
      </c>
      <c r="L35" s="14">
        <f t="shared" si="4"/>
        <v>100</v>
      </c>
      <c r="M35" s="3">
        <v>5</v>
      </c>
      <c r="N35" s="14">
        <f t="shared" si="5"/>
        <v>100</v>
      </c>
      <c r="O35" s="3">
        <v>24</v>
      </c>
      <c r="P35" s="14">
        <f t="shared" si="6"/>
        <v>100</v>
      </c>
      <c r="Q35" s="3">
        <v>22</v>
      </c>
      <c r="R35" s="14">
        <f>Q35/22*100</f>
        <v>100</v>
      </c>
      <c r="S35" s="3">
        <v>24</v>
      </c>
      <c r="T35" s="14">
        <f t="shared" si="8"/>
        <v>100</v>
      </c>
      <c r="U35" s="3">
        <v>22</v>
      </c>
      <c r="V35" s="14">
        <f>U35/22*100</f>
        <v>100</v>
      </c>
    </row>
    <row r="36" spans="1:22">
      <c r="A36" s="5">
        <v>31</v>
      </c>
      <c r="B36" s="6" t="s">
        <v>39</v>
      </c>
      <c r="C36" s="24">
        <v>8</v>
      </c>
      <c r="D36" s="14">
        <f t="shared" si="0"/>
        <v>100</v>
      </c>
      <c r="E36" s="31">
        <v>11</v>
      </c>
      <c r="F36" s="14">
        <f t="shared" si="1"/>
        <v>91.666666666666657</v>
      </c>
      <c r="G36" s="24">
        <v>7</v>
      </c>
      <c r="H36" s="14">
        <f t="shared" si="2"/>
        <v>87.5</v>
      </c>
      <c r="I36" s="3">
        <v>10</v>
      </c>
      <c r="J36" s="14">
        <f t="shared" si="3"/>
        <v>100</v>
      </c>
      <c r="K36" s="3">
        <v>2</v>
      </c>
      <c r="L36" s="14">
        <f t="shared" si="4"/>
        <v>66.666666666666657</v>
      </c>
      <c r="M36" s="3">
        <v>5</v>
      </c>
      <c r="N36" s="14">
        <f t="shared" si="5"/>
        <v>100</v>
      </c>
      <c r="O36" s="3">
        <v>23</v>
      </c>
      <c r="P36" s="14">
        <f t="shared" si="6"/>
        <v>95.833333333333343</v>
      </c>
      <c r="Q36" s="3">
        <v>22</v>
      </c>
      <c r="R36" s="14">
        <f>Q36/22*100</f>
        <v>100</v>
      </c>
      <c r="S36" s="3"/>
      <c r="T36" s="14"/>
      <c r="U36" s="3"/>
      <c r="V36" s="14"/>
    </row>
    <row r="37" spans="1:22">
      <c r="A37" s="5">
        <v>32</v>
      </c>
      <c r="B37" s="6" t="s">
        <v>40</v>
      </c>
      <c r="C37" s="24">
        <v>7</v>
      </c>
      <c r="D37" s="14">
        <f t="shared" si="0"/>
        <v>87.5</v>
      </c>
      <c r="E37" s="31">
        <v>9</v>
      </c>
      <c r="F37" s="14">
        <f t="shared" si="1"/>
        <v>75</v>
      </c>
      <c r="G37" s="24">
        <v>7</v>
      </c>
      <c r="H37" s="14">
        <f t="shared" si="2"/>
        <v>87.5</v>
      </c>
      <c r="I37" s="3">
        <v>9</v>
      </c>
      <c r="J37" s="14">
        <f t="shared" si="3"/>
        <v>90</v>
      </c>
      <c r="K37" s="3">
        <v>3</v>
      </c>
      <c r="L37" s="14">
        <f t="shared" si="4"/>
        <v>100</v>
      </c>
      <c r="M37" s="3">
        <v>5</v>
      </c>
      <c r="N37" s="14">
        <f t="shared" si="5"/>
        <v>100</v>
      </c>
      <c r="O37" s="3">
        <v>23</v>
      </c>
      <c r="P37" s="14">
        <f t="shared" si="6"/>
        <v>95.833333333333343</v>
      </c>
      <c r="Q37" s="3">
        <v>22</v>
      </c>
      <c r="R37" s="14">
        <f t="shared" ref="R37:R61" si="37">Q37/22*100</f>
        <v>100</v>
      </c>
      <c r="S37" s="3">
        <v>23</v>
      </c>
      <c r="T37" s="14">
        <f t="shared" si="8"/>
        <v>95.833333333333343</v>
      </c>
      <c r="U37" s="3">
        <v>22</v>
      </c>
      <c r="V37" s="14">
        <f t="shared" ref="V37" si="38">U37/22*100</f>
        <v>100</v>
      </c>
    </row>
    <row r="38" spans="1:22">
      <c r="A38" s="5">
        <v>33</v>
      </c>
      <c r="B38" s="6" t="s">
        <v>41</v>
      </c>
      <c r="C38" s="24">
        <v>5</v>
      </c>
      <c r="D38" s="14">
        <f t="shared" si="0"/>
        <v>62.5</v>
      </c>
      <c r="E38" s="31">
        <v>7</v>
      </c>
      <c r="F38" s="14">
        <f t="shared" si="1"/>
        <v>58.333333333333336</v>
      </c>
      <c r="G38" s="24">
        <v>7</v>
      </c>
      <c r="H38" s="14">
        <f t="shared" si="2"/>
        <v>87.5</v>
      </c>
      <c r="I38" s="3">
        <v>9</v>
      </c>
      <c r="J38" s="14">
        <f t="shared" si="3"/>
        <v>90</v>
      </c>
      <c r="K38" s="3">
        <v>3</v>
      </c>
      <c r="L38" s="14">
        <f t="shared" si="4"/>
        <v>100</v>
      </c>
      <c r="M38" s="3">
        <v>4</v>
      </c>
      <c r="N38" s="14">
        <f t="shared" si="5"/>
        <v>80</v>
      </c>
      <c r="O38" s="3">
        <v>24</v>
      </c>
      <c r="P38" s="14">
        <f t="shared" si="6"/>
        <v>100</v>
      </c>
      <c r="Q38" s="3">
        <v>22</v>
      </c>
      <c r="R38" s="14">
        <f t="shared" si="37"/>
        <v>100</v>
      </c>
      <c r="S38" s="3">
        <v>24</v>
      </c>
      <c r="T38" s="14">
        <f t="shared" si="8"/>
        <v>100</v>
      </c>
      <c r="U38" s="3">
        <v>22</v>
      </c>
      <c r="V38" s="14">
        <f t="shared" ref="V38" si="39">U38/22*100</f>
        <v>100</v>
      </c>
    </row>
    <row r="39" spans="1:22">
      <c r="A39" s="5">
        <v>34</v>
      </c>
      <c r="B39" s="6" t="s">
        <v>43</v>
      </c>
      <c r="C39" s="24">
        <v>8</v>
      </c>
      <c r="D39" s="14">
        <f t="shared" si="0"/>
        <v>100</v>
      </c>
      <c r="E39" s="31">
        <v>10</v>
      </c>
      <c r="F39" s="14">
        <f t="shared" si="1"/>
        <v>83.333333333333343</v>
      </c>
      <c r="G39" s="24">
        <v>8</v>
      </c>
      <c r="H39" s="14">
        <f t="shared" si="2"/>
        <v>100</v>
      </c>
      <c r="I39" s="3">
        <v>10</v>
      </c>
      <c r="J39" s="14">
        <f t="shared" si="3"/>
        <v>100</v>
      </c>
      <c r="K39" s="3">
        <v>3</v>
      </c>
      <c r="L39" s="14">
        <f t="shared" si="4"/>
        <v>100</v>
      </c>
      <c r="M39" s="3">
        <v>4</v>
      </c>
      <c r="N39" s="14">
        <f t="shared" si="5"/>
        <v>80</v>
      </c>
      <c r="O39" s="3">
        <v>23</v>
      </c>
      <c r="P39" s="14">
        <f t="shared" si="6"/>
        <v>95.833333333333343</v>
      </c>
      <c r="Q39" s="3">
        <v>22</v>
      </c>
      <c r="R39" s="14">
        <f t="shared" si="37"/>
        <v>100</v>
      </c>
      <c r="S39" s="3">
        <v>23</v>
      </c>
      <c r="T39" s="14">
        <f t="shared" si="8"/>
        <v>95.833333333333343</v>
      </c>
      <c r="U39" s="3">
        <v>22</v>
      </c>
      <c r="V39" s="14">
        <f t="shared" ref="V39" si="40">U39/22*100</f>
        <v>100</v>
      </c>
    </row>
    <row r="40" spans="1:22">
      <c r="A40" s="5">
        <v>35</v>
      </c>
      <c r="B40" s="6" t="s">
        <v>44</v>
      </c>
      <c r="C40" s="24">
        <v>5</v>
      </c>
      <c r="D40" s="14">
        <f t="shared" si="0"/>
        <v>62.5</v>
      </c>
      <c r="E40" s="31">
        <v>7</v>
      </c>
      <c r="F40" s="14">
        <f t="shared" si="1"/>
        <v>58.333333333333336</v>
      </c>
      <c r="G40" s="24">
        <v>5</v>
      </c>
      <c r="H40" s="14">
        <f t="shared" si="2"/>
        <v>62.5</v>
      </c>
      <c r="I40" s="3">
        <v>7</v>
      </c>
      <c r="J40" s="14">
        <f t="shared" si="3"/>
        <v>70</v>
      </c>
      <c r="K40" s="3">
        <v>3</v>
      </c>
      <c r="L40" s="14">
        <f t="shared" si="4"/>
        <v>100</v>
      </c>
      <c r="M40" s="3">
        <v>3</v>
      </c>
      <c r="N40" s="14">
        <f t="shared" si="5"/>
        <v>60</v>
      </c>
      <c r="O40" s="3">
        <v>23</v>
      </c>
      <c r="P40" s="14">
        <f t="shared" si="6"/>
        <v>95.833333333333343</v>
      </c>
      <c r="Q40" s="3">
        <v>22</v>
      </c>
      <c r="R40" s="14">
        <f t="shared" si="37"/>
        <v>100</v>
      </c>
      <c r="S40" s="3">
        <v>23</v>
      </c>
      <c r="T40" s="14">
        <f t="shared" si="8"/>
        <v>95.833333333333343</v>
      </c>
      <c r="U40" s="3">
        <v>22</v>
      </c>
      <c r="V40" s="14">
        <f t="shared" ref="V40" si="41">U40/22*100</f>
        <v>100</v>
      </c>
    </row>
    <row r="41" spans="1:22">
      <c r="A41" s="5">
        <v>36</v>
      </c>
      <c r="B41" s="6" t="s">
        <v>45</v>
      </c>
      <c r="C41" s="24">
        <v>8</v>
      </c>
      <c r="D41" s="14">
        <f t="shared" si="0"/>
        <v>100</v>
      </c>
      <c r="E41" s="31">
        <v>9</v>
      </c>
      <c r="F41" s="14">
        <f t="shared" si="1"/>
        <v>75</v>
      </c>
      <c r="G41" s="24">
        <v>6</v>
      </c>
      <c r="H41" s="14">
        <f t="shared" si="2"/>
        <v>75</v>
      </c>
      <c r="I41" s="3">
        <v>10</v>
      </c>
      <c r="J41" s="14">
        <f t="shared" si="3"/>
        <v>100</v>
      </c>
      <c r="K41" s="3">
        <v>3</v>
      </c>
      <c r="L41" s="14">
        <f t="shared" si="4"/>
        <v>100</v>
      </c>
      <c r="M41" s="3">
        <v>3</v>
      </c>
      <c r="N41" s="14">
        <f t="shared" si="5"/>
        <v>60</v>
      </c>
      <c r="O41" s="3">
        <v>24</v>
      </c>
      <c r="P41" s="14">
        <f t="shared" si="6"/>
        <v>100</v>
      </c>
      <c r="Q41" s="3">
        <v>22</v>
      </c>
      <c r="R41" s="14">
        <f t="shared" si="37"/>
        <v>100</v>
      </c>
      <c r="S41" s="3">
        <v>24</v>
      </c>
      <c r="T41" s="14">
        <f t="shared" si="8"/>
        <v>100</v>
      </c>
      <c r="U41" s="3">
        <v>22</v>
      </c>
      <c r="V41" s="14">
        <f t="shared" ref="V41" si="42">U41/22*100</f>
        <v>100</v>
      </c>
    </row>
    <row r="42" spans="1:22">
      <c r="A42" s="5">
        <v>37</v>
      </c>
      <c r="B42" s="6" t="s">
        <v>46</v>
      </c>
      <c r="C42" s="24">
        <v>5</v>
      </c>
      <c r="D42" s="14">
        <f t="shared" si="0"/>
        <v>62.5</v>
      </c>
      <c r="E42" s="31">
        <v>6</v>
      </c>
      <c r="F42" s="14">
        <f t="shared" si="1"/>
        <v>50</v>
      </c>
      <c r="G42" s="24">
        <v>5</v>
      </c>
      <c r="H42" s="14">
        <f t="shared" si="2"/>
        <v>62.5</v>
      </c>
      <c r="I42" s="3">
        <v>9</v>
      </c>
      <c r="J42" s="14">
        <f t="shared" si="3"/>
        <v>90</v>
      </c>
      <c r="K42" s="3">
        <v>2</v>
      </c>
      <c r="L42" s="14">
        <f t="shared" si="4"/>
        <v>66.666666666666657</v>
      </c>
      <c r="M42" s="3">
        <v>4</v>
      </c>
      <c r="N42" s="14">
        <f t="shared" si="5"/>
        <v>80</v>
      </c>
      <c r="O42" s="3">
        <v>23</v>
      </c>
      <c r="P42" s="14">
        <f t="shared" si="6"/>
        <v>95.833333333333343</v>
      </c>
      <c r="Q42" s="3">
        <v>22</v>
      </c>
      <c r="R42" s="14">
        <f t="shared" si="37"/>
        <v>100</v>
      </c>
      <c r="S42" s="3">
        <v>23</v>
      </c>
      <c r="T42" s="14">
        <f t="shared" si="8"/>
        <v>95.833333333333343</v>
      </c>
      <c r="U42" s="3">
        <v>22</v>
      </c>
      <c r="V42" s="14">
        <f t="shared" ref="V42" si="43">U42/22*100</f>
        <v>100</v>
      </c>
    </row>
    <row r="43" spans="1:22">
      <c r="A43" s="5">
        <v>38</v>
      </c>
      <c r="B43" s="6" t="s">
        <v>47</v>
      </c>
      <c r="C43" s="24">
        <v>8</v>
      </c>
      <c r="D43" s="14">
        <f t="shared" si="0"/>
        <v>100</v>
      </c>
      <c r="E43" s="31">
        <v>12</v>
      </c>
      <c r="F43" s="14">
        <f t="shared" si="1"/>
        <v>100</v>
      </c>
      <c r="G43" s="24">
        <v>8</v>
      </c>
      <c r="H43" s="14">
        <f t="shared" si="2"/>
        <v>100</v>
      </c>
      <c r="I43" s="3">
        <v>10</v>
      </c>
      <c r="J43" s="14">
        <f t="shared" si="3"/>
        <v>100</v>
      </c>
      <c r="K43" s="3">
        <v>3</v>
      </c>
      <c r="L43" s="14">
        <f t="shared" si="4"/>
        <v>100</v>
      </c>
      <c r="M43" s="3">
        <v>5</v>
      </c>
      <c r="N43" s="14">
        <f t="shared" si="5"/>
        <v>100</v>
      </c>
      <c r="O43" s="3">
        <v>24</v>
      </c>
      <c r="P43" s="14">
        <f t="shared" si="6"/>
        <v>100</v>
      </c>
      <c r="Q43" s="3">
        <v>22</v>
      </c>
      <c r="R43" s="14">
        <f t="shared" si="37"/>
        <v>100</v>
      </c>
      <c r="S43" s="3">
        <v>24</v>
      </c>
      <c r="T43" s="14">
        <f t="shared" si="8"/>
        <v>100</v>
      </c>
      <c r="U43" s="3">
        <v>22</v>
      </c>
      <c r="V43" s="14">
        <f t="shared" ref="V43" si="44">U43/22*100</f>
        <v>100</v>
      </c>
    </row>
    <row r="44" spans="1:22">
      <c r="A44" s="5">
        <v>39</v>
      </c>
      <c r="B44" s="6" t="s">
        <v>48</v>
      </c>
      <c r="C44" s="24">
        <v>8</v>
      </c>
      <c r="D44" s="14">
        <f t="shared" si="0"/>
        <v>100</v>
      </c>
      <c r="E44" s="31">
        <v>9</v>
      </c>
      <c r="F44" s="14">
        <f t="shared" si="1"/>
        <v>75</v>
      </c>
      <c r="G44" s="24">
        <v>7</v>
      </c>
      <c r="H44" s="14">
        <f t="shared" si="2"/>
        <v>87.5</v>
      </c>
      <c r="I44" s="3">
        <v>10</v>
      </c>
      <c r="J44" s="14">
        <f t="shared" si="3"/>
        <v>100</v>
      </c>
      <c r="K44" s="3">
        <v>3</v>
      </c>
      <c r="L44" s="14">
        <f t="shared" si="4"/>
        <v>100</v>
      </c>
      <c r="M44" s="3">
        <v>5</v>
      </c>
      <c r="N44" s="14">
        <f t="shared" si="5"/>
        <v>100</v>
      </c>
      <c r="O44" s="3">
        <v>24</v>
      </c>
      <c r="P44" s="3">
        <f t="shared" si="6"/>
        <v>100</v>
      </c>
      <c r="Q44" s="3">
        <v>22</v>
      </c>
      <c r="R44" s="14">
        <f t="shared" si="37"/>
        <v>100</v>
      </c>
      <c r="S44" s="3">
        <v>24</v>
      </c>
      <c r="T44" s="3">
        <f t="shared" si="8"/>
        <v>100</v>
      </c>
      <c r="U44" s="3">
        <v>22</v>
      </c>
      <c r="V44" s="14">
        <f t="shared" ref="V44" si="45">U44/22*100</f>
        <v>100</v>
      </c>
    </row>
    <row r="45" spans="1:22">
      <c r="A45" s="5">
        <v>40</v>
      </c>
      <c r="B45" s="6" t="s">
        <v>49</v>
      </c>
      <c r="C45" s="24">
        <v>5</v>
      </c>
      <c r="D45" s="14">
        <f t="shared" si="0"/>
        <v>62.5</v>
      </c>
      <c r="E45" s="31">
        <v>10</v>
      </c>
      <c r="F45" s="14">
        <f t="shared" si="1"/>
        <v>83.333333333333343</v>
      </c>
      <c r="G45" s="24">
        <v>6</v>
      </c>
      <c r="H45" s="14">
        <f t="shared" si="2"/>
        <v>75</v>
      </c>
      <c r="I45" s="3">
        <v>8</v>
      </c>
      <c r="J45" s="14">
        <f t="shared" si="3"/>
        <v>80</v>
      </c>
      <c r="K45" s="3">
        <v>3</v>
      </c>
      <c r="L45" s="14">
        <f t="shared" si="4"/>
        <v>100</v>
      </c>
      <c r="M45" s="3">
        <v>5</v>
      </c>
      <c r="N45" s="14">
        <f t="shared" si="5"/>
        <v>100</v>
      </c>
      <c r="O45" s="3">
        <v>23</v>
      </c>
      <c r="P45" s="14">
        <f t="shared" si="6"/>
        <v>95.833333333333343</v>
      </c>
      <c r="Q45" s="3">
        <v>22</v>
      </c>
      <c r="R45" s="14">
        <f t="shared" si="37"/>
        <v>100</v>
      </c>
      <c r="S45" s="3">
        <v>23</v>
      </c>
      <c r="T45" s="14">
        <f t="shared" si="8"/>
        <v>95.833333333333343</v>
      </c>
      <c r="U45" s="3">
        <v>22</v>
      </c>
      <c r="V45" s="14">
        <f t="shared" ref="V45" si="46">U45/22*100</f>
        <v>100</v>
      </c>
    </row>
    <row r="46" spans="1:22">
      <c r="A46" s="5">
        <v>41</v>
      </c>
      <c r="B46" s="6" t="s">
        <v>50</v>
      </c>
      <c r="C46" s="24">
        <v>6</v>
      </c>
      <c r="D46" s="14">
        <f t="shared" si="0"/>
        <v>75</v>
      </c>
      <c r="E46" s="31">
        <v>9</v>
      </c>
      <c r="F46" s="14">
        <f t="shared" si="1"/>
        <v>75</v>
      </c>
      <c r="G46" s="24">
        <v>6</v>
      </c>
      <c r="H46" s="14">
        <f t="shared" si="2"/>
        <v>75</v>
      </c>
      <c r="I46" s="3">
        <v>10</v>
      </c>
      <c r="J46" s="14">
        <f t="shared" si="3"/>
        <v>100</v>
      </c>
      <c r="K46" s="3">
        <v>3</v>
      </c>
      <c r="L46" s="14">
        <f t="shared" si="4"/>
        <v>100</v>
      </c>
      <c r="M46" s="3">
        <v>4</v>
      </c>
      <c r="N46" s="14">
        <f>M46/5*100</f>
        <v>80</v>
      </c>
      <c r="O46" s="3">
        <v>24</v>
      </c>
      <c r="P46" s="14">
        <f t="shared" si="6"/>
        <v>100</v>
      </c>
      <c r="Q46" s="3">
        <v>22</v>
      </c>
      <c r="R46" s="14">
        <f t="shared" si="37"/>
        <v>100</v>
      </c>
      <c r="S46" s="3">
        <v>24</v>
      </c>
      <c r="T46" s="14">
        <f t="shared" si="8"/>
        <v>100</v>
      </c>
      <c r="U46" s="3">
        <v>22</v>
      </c>
      <c r="V46" s="14">
        <f t="shared" ref="V46" si="47">U46/22*100</f>
        <v>100</v>
      </c>
    </row>
    <row r="47" spans="1:22">
      <c r="A47" s="5">
        <v>42</v>
      </c>
      <c r="B47" s="6" t="s">
        <v>51</v>
      </c>
      <c r="C47" s="24">
        <v>8</v>
      </c>
      <c r="D47" s="14">
        <f t="shared" si="0"/>
        <v>100</v>
      </c>
      <c r="E47" s="31">
        <v>12</v>
      </c>
      <c r="F47" s="14">
        <f t="shared" si="1"/>
        <v>100</v>
      </c>
      <c r="G47" s="24">
        <v>8</v>
      </c>
      <c r="H47" s="14">
        <f t="shared" si="2"/>
        <v>100</v>
      </c>
      <c r="I47" s="3">
        <v>10</v>
      </c>
      <c r="J47" s="14">
        <f t="shared" si="3"/>
        <v>100</v>
      </c>
      <c r="K47" s="3">
        <v>3</v>
      </c>
      <c r="L47" s="14">
        <f t="shared" si="4"/>
        <v>100</v>
      </c>
      <c r="M47" s="3">
        <v>3</v>
      </c>
      <c r="N47" s="14">
        <f t="shared" si="5"/>
        <v>60</v>
      </c>
      <c r="O47" s="3">
        <v>24</v>
      </c>
      <c r="P47" s="14">
        <f t="shared" si="6"/>
        <v>100</v>
      </c>
      <c r="Q47" s="3">
        <v>22</v>
      </c>
      <c r="R47" s="14">
        <f t="shared" si="37"/>
        <v>100</v>
      </c>
      <c r="S47" s="3">
        <v>24</v>
      </c>
      <c r="T47" s="14">
        <f t="shared" si="8"/>
        <v>100</v>
      </c>
      <c r="U47" s="3">
        <v>22</v>
      </c>
      <c r="V47" s="14">
        <f t="shared" ref="V47" si="48">U47/22*100</f>
        <v>100</v>
      </c>
    </row>
    <row r="48" spans="1:22">
      <c r="A48" s="5">
        <v>43</v>
      </c>
      <c r="B48" s="6" t="s">
        <v>52</v>
      </c>
      <c r="C48" s="24">
        <v>8</v>
      </c>
      <c r="D48" s="14">
        <f t="shared" si="0"/>
        <v>100</v>
      </c>
      <c r="E48" s="31">
        <v>12</v>
      </c>
      <c r="F48" s="14">
        <f t="shared" si="1"/>
        <v>100</v>
      </c>
      <c r="G48" s="24">
        <v>8</v>
      </c>
      <c r="H48" s="14">
        <f t="shared" si="2"/>
        <v>100</v>
      </c>
      <c r="I48" s="3">
        <v>10</v>
      </c>
      <c r="J48" s="14">
        <f t="shared" si="3"/>
        <v>100</v>
      </c>
      <c r="K48" s="3">
        <v>3</v>
      </c>
      <c r="L48" s="14">
        <f t="shared" si="4"/>
        <v>100</v>
      </c>
      <c r="M48" s="3">
        <v>5</v>
      </c>
      <c r="N48" s="14">
        <f t="shared" si="5"/>
        <v>100</v>
      </c>
      <c r="O48" s="3">
        <v>24</v>
      </c>
      <c r="P48" s="14">
        <f t="shared" si="6"/>
        <v>100</v>
      </c>
      <c r="Q48" s="3">
        <v>22</v>
      </c>
      <c r="R48" s="14">
        <f t="shared" si="37"/>
        <v>100</v>
      </c>
      <c r="S48" s="3">
        <v>24</v>
      </c>
      <c r="T48" s="14">
        <f t="shared" si="8"/>
        <v>100</v>
      </c>
      <c r="U48" s="3">
        <v>22</v>
      </c>
      <c r="V48" s="14">
        <f t="shared" ref="V48" si="49">U48/22*100</f>
        <v>100</v>
      </c>
    </row>
    <row r="49" spans="1:22">
      <c r="A49" s="5">
        <v>44</v>
      </c>
      <c r="B49" s="6" t="s">
        <v>53</v>
      </c>
      <c r="C49" s="24">
        <v>6</v>
      </c>
      <c r="D49" s="14">
        <f t="shared" si="0"/>
        <v>75</v>
      </c>
      <c r="E49" s="31">
        <v>8</v>
      </c>
      <c r="F49" s="14">
        <f t="shared" si="1"/>
        <v>66.666666666666657</v>
      </c>
      <c r="G49" s="24">
        <v>6</v>
      </c>
      <c r="H49" s="14">
        <f t="shared" si="2"/>
        <v>75</v>
      </c>
      <c r="I49" s="3">
        <v>9</v>
      </c>
      <c r="J49" s="14">
        <f t="shared" si="3"/>
        <v>90</v>
      </c>
      <c r="K49" s="3">
        <v>3</v>
      </c>
      <c r="L49" s="14">
        <f t="shared" si="4"/>
        <v>100</v>
      </c>
      <c r="M49" s="3">
        <v>4</v>
      </c>
      <c r="N49" s="14">
        <f t="shared" si="5"/>
        <v>80</v>
      </c>
      <c r="O49" s="3">
        <v>19</v>
      </c>
      <c r="P49" s="14">
        <f t="shared" si="6"/>
        <v>79.166666666666657</v>
      </c>
      <c r="Q49" s="3">
        <v>21</v>
      </c>
      <c r="R49" s="14">
        <f t="shared" si="37"/>
        <v>95.454545454545453</v>
      </c>
      <c r="S49" s="3">
        <v>19</v>
      </c>
      <c r="T49" s="14">
        <f t="shared" si="8"/>
        <v>79.166666666666657</v>
      </c>
      <c r="U49" s="3">
        <v>21</v>
      </c>
      <c r="V49" s="14">
        <f t="shared" ref="V49" si="50">U49/22*100</f>
        <v>95.454545454545453</v>
      </c>
    </row>
    <row r="50" spans="1:22">
      <c r="A50" s="5">
        <v>45</v>
      </c>
      <c r="B50" s="6" t="s">
        <v>54</v>
      </c>
      <c r="C50" s="24">
        <v>8</v>
      </c>
      <c r="D50" s="14">
        <f t="shared" si="0"/>
        <v>100</v>
      </c>
      <c r="E50" s="31">
        <v>11</v>
      </c>
      <c r="F50" s="14">
        <f t="shared" si="1"/>
        <v>91.666666666666657</v>
      </c>
      <c r="G50" s="24">
        <v>6</v>
      </c>
      <c r="H50" s="14">
        <f t="shared" si="2"/>
        <v>75</v>
      </c>
      <c r="I50" s="3">
        <v>8</v>
      </c>
      <c r="J50" s="14">
        <f t="shared" si="3"/>
        <v>80</v>
      </c>
      <c r="K50" s="3">
        <v>3</v>
      </c>
      <c r="L50" s="14">
        <f>K50/3*100</f>
        <v>100</v>
      </c>
      <c r="M50" s="3">
        <v>3</v>
      </c>
      <c r="N50" s="14">
        <f t="shared" si="5"/>
        <v>60</v>
      </c>
      <c r="O50" s="3">
        <v>24</v>
      </c>
      <c r="P50" s="14">
        <f t="shared" si="6"/>
        <v>100</v>
      </c>
      <c r="Q50" s="3">
        <v>21</v>
      </c>
      <c r="R50" s="14">
        <f t="shared" si="37"/>
        <v>95.454545454545453</v>
      </c>
      <c r="S50" s="3">
        <v>24</v>
      </c>
      <c r="T50" s="14">
        <f t="shared" si="8"/>
        <v>100</v>
      </c>
      <c r="U50" s="3">
        <v>21</v>
      </c>
      <c r="V50" s="14">
        <f t="shared" ref="V50" si="51">U50/22*100</f>
        <v>95.454545454545453</v>
      </c>
    </row>
    <row r="51" spans="1:22">
      <c r="A51" s="5">
        <v>46</v>
      </c>
      <c r="B51" s="6" t="s">
        <v>55</v>
      </c>
      <c r="C51" s="24">
        <v>6</v>
      </c>
      <c r="D51" s="14">
        <f t="shared" si="0"/>
        <v>75</v>
      </c>
      <c r="E51" s="31">
        <v>8</v>
      </c>
      <c r="F51" s="14">
        <f t="shared" si="1"/>
        <v>66.666666666666657</v>
      </c>
      <c r="G51" s="24">
        <v>4</v>
      </c>
      <c r="H51" s="14">
        <f t="shared" si="2"/>
        <v>50</v>
      </c>
      <c r="I51" s="3">
        <v>9</v>
      </c>
      <c r="J51" s="14">
        <f t="shared" si="3"/>
        <v>90</v>
      </c>
      <c r="K51" s="3">
        <v>3</v>
      </c>
      <c r="L51" s="14">
        <f t="shared" si="4"/>
        <v>100</v>
      </c>
      <c r="M51" s="3">
        <v>4</v>
      </c>
      <c r="N51" s="14">
        <f t="shared" si="5"/>
        <v>80</v>
      </c>
      <c r="O51" s="3">
        <v>19</v>
      </c>
      <c r="P51" s="14">
        <f t="shared" si="6"/>
        <v>79.166666666666657</v>
      </c>
      <c r="Q51" s="3">
        <v>22</v>
      </c>
      <c r="R51" s="14">
        <f t="shared" si="37"/>
        <v>100</v>
      </c>
      <c r="S51" s="3">
        <v>19</v>
      </c>
      <c r="T51" s="14">
        <f t="shared" si="8"/>
        <v>79.166666666666657</v>
      </c>
      <c r="U51" s="3">
        <v>22</v>
      </c>
      <c r="V51" s="14">
        <f t="shared" ref="V51" si="52">U51/22*100</f>
        <v>100</v>
      </c>
    </row>
    <row r="52" spans="1:22">
      <c r="A52" s="5">
        <v>47</v>
      </c>
      <c r="B52" s="6" t="s">
        <v>57</v>
      </c>
      <c r="C52" s="24">
        <v>6</v>
      </c>
      <c r="D52" s="14">
        <f t="shared" si="0"/>
        <v>75</v>
      </c>
      <c r="E52" s="31">
        <v>9</v>
      </c>
      <c r="F52" s="14">
        <f t="shared" si="1"/>
        <v>75</v>
      </c>
      <c r="G52" s="24">
        <v>7</v>
      </c>
      <c r="H52" s="14">
        <f t="shared" si="2"/>
        <v>87.5</v>
      </c>
      <c r="I52" s="3">
        <v>9</v>
      </c>
      <c r="J52" s="14">
        <f t="shared" si="3"/>
        <v>90</v>
      </c>
      <c r="K52" s="3">
        <v>3</v>
      </c>
      <c r="L52" s="14">
        <f t="shared" si="4"/>
        <v>100</v>
      </c>
      <c r="M52" s="3">
        <v>5</v>
      </c>
      <c r="N52" s="14">
        <f t="shared" si="5"/>
        <v>100</v>
      </c>
      <c r="O52" s="3">
        <v>24</v>
      </c>
      <c r="P52" s="14">
        <f t="shared" si="6"/>
        <v>100</v>
      </c>
      <c r="Q52" s="3">
        <v>21</v>
      </c>
      <c r="R52" s="14">
        <f t="shared" si="37"/>
        <v>95.454545454545453</v>
      </c>
      <c r="S52" s="3">
        <v>24</v>
      </c>
      <c r="T52" s="14">
        <f t="shared" si="8"/>
        <v>100</v>
      </c>
      <c r="U52" s="3">
        <v>21</v>
      </c>
      <c r="V52" s="14">
        <f t="shared" ref="V52" si="53">U52/22*100</f>
        <v>95.454545454545453</v>
      </c>
    </row>
    <row r="53" spans="1:22">
      <c r="A53" s="5">
        <v>48</v>
      </c>
      <c r="B53" s="6" t="s">
        <v>58</v>
      </c>
      <c r="C53" s="24">
        <v>8</v>
      </c>
      <c r="D53" s="14">
        <f t="shared" si="0"/>
        <v>100</v>
      </c>
      <c r="E53" s="31">
        <v>11</v>
      </c>
      <c r="F53" s="14">
        <f>E53/12*100</f>
        <v>91.666666666666657</v>
      </c>
      <c r="G53" s="24">
        <v>7</v>
      </c>
      <c r="H53" s="14">
        <f t="shared" si="2"/>
        <v>87.5</v>
      </c>
      <c r="I53" s="3">
        <v>9</v>
      </c>
      <c r="J53" s="14">
        <f>I53/10*100</f>
        <v>90</v>
      </c>
      <c r="K53" s="3">
        <v>3</v>
      </c>
      <c r="L53" s="14">
        <f t="shared" si="4"/>
        <v>100</v>
      </c>
      <c r="M53" s="3">
        <v>5</v>
      </c>
      <c r="N53" s="14">
        <f t="shared" si="5"/>
        <v>100</v>
      </c>
      <c r="O53" s="3">
        <v>20</v>
      </c>
      <c r="P53" s="14">
        <f t="shared" si="6"/>
        <v>83.333333333333343</v>
      </c>
      <c r="Q53" s="3">
        <v>21</v>
      </c>
      <c r="R53" s="14">
        <f t="shared" si="37"/>
        <v>95.454545454545453</v>
      </c>
      <c r="S53" s="3">
        <v>20</v>
      </c>
      <c r="T53" s="14">
        <f t="shared" si="8"/>
        <v>83.333333333333343</v>
      </c>
      <c r="U53" s="3">
        <v>21</v>
      </c>
      <c r="V53" s="14">
        <f t="shared" ref="V53" si="54">U53/22*100</f>
        <v>95.454545454545453</v>
      </c>
    </row>
    <row r="54" spans="1:22">
      <c r="A54" s="5">
        <v>49</v>
      </c>
      <c r="B54" s="6" t="s">
        <v>59</v>
      </c>
      <c r="C54" s="24">
        <v>6</v>
      </c>
      <c r="D54" s="14">
        <f t="shared" si="0"/>
        <v>75</v>
      </c>
      <c r="E54" s="31">
        <v>8</v>
      </c>
      <c r="F54" s="14">
        <f t="shared" si="1"/>
        <v>66.666666666666657</v>
      </c>
      <c r="G54" s="24">
        <v>7</v>
      </c>
      <c r="H54" s="14">
        <f t="shared" si="2"/>
        <v>87.5</v>
      </c>
      <c r="I54" s="3">
        <v>8</v>
      </c>
      <c r="J54" s="14">
        <f t="shared" si="3"/>
        <v>80</v>
      </c>
      <c r="K54" s="3">
        <v>3</v>
      </c>
      <c r="L54" s="14">
        <f t="shared" si="4"/>
        <v>100</v>
      </c>
      <c r="M54" s="3">
        <v>4</v>
      </c>
      <c r="N54" s="14">
        <f t="shared" si="5"/>
        <v>80</v>
      </c>
      <c r="O54" s="3">
        <v>22</v>
      </c>
      <c r="P54" s="14">
        <f t="shared" si="6"/>
        <v>91.666666666666657</v>
      </c>
      <c r="Q54" s="3">
        <v>22</v>
      </c>
      <c r="R54" s="14">
        <f t="shared" si="37"/>
        <v>100</v>
      </c>
      <c r="S54" s="3">
        <v>22</v>
      </c>
      <c r="T54" s="14">
        <f t="shared" si="8"/>
        <v>91.666666666666657</v>
      </c>
      <c r="U54" s="3">
        <v>22</v>
      </c>
      <c r="V54" s="14">
        <f t="shared" ref="V54" si="55">U54/22*100</f>
        <v>100</v>
      </c>
    </row>
    <row r="55" spans="1:22">
      <c r="A55" s="5">
        <v>50</v>
      </c>
      <c r="B55" s="6" t="s">
        <v>60</v>
      </c>
      <c r="C55" s="24">
        <v>6</v>
      </c>
      <c r="D55" s="14">
        <f t="shared" si="0"/>
        <v>75</v>
      </c>
      <c r="E55" s="31">
        <v>9</v>
      </c>
      <c r="F55" s="14">
        <f t="shared" si="1"/>
        <v>75</v>
      </c>
      <c r="G55" s="24">
        <v>7</v>
      </c>
      <c r="H55" s="14">
        <f t="shared" si="2"/>
        <v>87.5</v>
      </c>
      <c r="I55" s="3">
        <v>8</v>
      </c>
      <c r="J55" s="14">
        <f t="shared" si="3"/>
        <v>80</v>
      </c>
      <c r="K55" s="3">
        <v>3</v>
      </c>
      <c r="L55" s="14">
        <f t="shared" si="4"/>
        <v>100</v>
      </c>
      <c r="M55" s="3">
        <v>4</v>
      </c>
      <c r="N55" s="14">
        <f t="shared" si="5"/>
        <v>80</v>
      </c>
      <c r="O55" s="3">
        <v>22</v>
      </c>
      <c r="P55" s="14">
        <f t="shared" si="6"/>
        <v>91.666666666666657</v>
      </c>
      <c r="Q55" s="3">
        <v>22</v>
      </c>
      <c r="R55" s="14">
        <f t="shared" si="37"/>
        <v>100</v>
      </c>
      <c r="S55" s="3">
        <v>22</v>
      </c>
      <c r="T55" s="14">
        <f t="shared" si="8"/>
        <v>91.666666666666657</v>
      </c>
      <c r="U55" s="3">
        <v>22</v>
      </c>
      <c r="V55" s="14">
        <f t="shared" ref="V55" si="56">U55/22*100</f>
        <v>100</v>
      </c>
    </row>
    <row r="56" spans="1:22">
      <c r="A56" s="5">
        <v>51</v>
      </c>
      <c r="B56" s="6" t="s">
        <v>61</v>
      </c>
      <c r="C56" s="24">
        <v>7</v>
      </c>
      <c r="D56" s="14">
        <f t="shared" si="0"/>
        <v>87.5</v>
      </c>
      <c r="E56" s="31">
        <v>9</v>
      </c>
      <c r="F56" s="14">
        <f t="shared" si="1"/>
        <v>75</v>
      </c>
      <c r="G56" s="24">
        <v>8</v>
      </c>
      <c r="H56" s="14">
        <f t="shared" si="2"/>
        <v>100</v>
      </c>
      <c r="I56" s="3">
        <v>9</v>
      </c>
      <c r="J56" s="14">
        <f t="shared" si="3"/>
        <v>90</v>
      </c>
      <c r="K56" s="3">
        <v>3</v>
      </c>
      <c r="L56" s="14">
        <f t="shared" si="4"/>
        <v>100</v>
      </c>
      <c r="M56" s="3">
        <v>3</v>
      </c>
      <c r="N56" s="14">
        <f t="shared" si="5"/>
        <v>60</v>
      </c>
      <c r="O56" s="3">
        <v>24</v>
      </c>
      <c r="P56" s="14">
        <f>O56/24*100</f>
        <v>100</v>
      </c>
      <c r="Q56" s="3">
        <v>22</v>
      </c>
      <c r="R56" s="14">
        <f t="shared" si="37"/>
        <v>100</v>
      </c>
      <c r="S56" s="3">
        <v>24</v>
      </c>
      <c r="T56" s="14">
        <f>S56/24*100</f>
        <v>100</v>
      </c>
      <c r="U56" s="3">
        <v>22</v>
      </c>
      <c r="V56" s="14">
        <f t="shared" ref="V56" si="57">U56/22*100</f>
        <v>100</v>
      </c>
    </row>
    <row r="57" spans="1:22">
      <c r="A57" s="5">
        <v>52</v>
      </c>
      <c r="B57" s="6" t="s">
        <v>62</v>
      </c>
      <c r="C57" s="24">
        <v>8</v>
      </c>
      <c r="D57" s="14">
        <f t="shared" si="0"/>
        <v>100</v>
      </c>
      <c r="E57" s="31">
        <v>10</v>
      </c>
      <c r="F57" s="14">
        <f t="shared" si="1"/>
        <v>83.333333333333343</v>
      </c>
      <c r="G57" s="24">
        <v>6</v>
      </c>
      <c r="H57" s="3">
        <f t="shared" si="2"/>
        <v>75</v>
      </c>
      <c r="I57" s="3">
        <v>9</v>
      </c>
      <c r="J57" s="14">
        <f t="shared" si="3"/>
        <v>90</v>
      </c>
      <c r="K57" s="3">
        <v>3</v>
      </c>
      <c r="L57" s="14">
        <f t="shared" si="4"/>
        <v>100</v>
      </c>
      <c r="M57" s="3">
        <v>4</v>
      </c>
      <c r="N57" s="14">
        <f t="shared" si="5"/>
        <v>80</v>
      </c>
      <c r="O57" s="3">
        <v>23</v>
      </c>
      <c r="P57" s="14">
        <f t="shared" si="6"/>
        <v>95.833333333333343</v>
      </c>
      <c r="Q57" s="3">
        <v>22</v>
      </c>
      <c r="R57" s="14">
        <f t="shared" si="37"/>
        <v>100</v>
      </c>
      <c r="S57" s="3">
        <v>23</v>
      </c>
      <c r="T57" s="14">
        <f t="shared" si="8"/>
        <v>95.833333333333343</v>
      </c>
      <c r="U57" s="3">
        <v>22</v>
      </c>
      <c r="V57" s="14">
        <f t="shared" ref="V57" si="58">U57/22*100</f>
        <v>100</v>
      </c>
    </row>
    <row r="58" spans="1:22">
      <c r="A58" s="5">
        <v>53</v>
      </c>
      <c r="B58" s="6" t="s">
        <v>63</v>
      </c>
      <c r="C58" s="24">
        <v>8</v>
      </c>
      <c r="D58" s="14">
        <f>C58/8*100</f>
        <v>100</v>
      </c>
      <c r="E58" s="31">
        <v>12</v>
      </c>
      <c r="F58" s="14">
        <f t="shared" si="1"/>
        <v>100</v>
      </c>
      <c r="G58" s="24">
        <v>8</v>
      </c>
      <c r="H58" s="3">
        <f t="shared" si="2"/>
        <v>100</v>
      </c>
      <c r="I58" s="3">
        <v>10</v>
      </c>
      <c r="J58" s="14">
        <f t="shared" si="3"/>
        <v>100</v>
      </c>
      <c r="K58" s="3">
        <v>3</v>
      </c>
      <c r="L58" s="14">
        <f t="shared" si="4"/>
        <v>100</v>
      </c>
      <c r="M58" s="3">
        <v>4</v>
      </c>
      <c r="N58" s="14">
        <f t="shared" si="5"/>
        <v>80</v>
      </c>
      <c r="O58" s="3">
        <v>24</v>
      </c>
      <c r="P58" s="14">
        <f t="shared" si="6"/>
        <v>100</v>
      </c>
      <c r="Q58" s="3">
        <v>22</v>
      </c>
      <c r="R58" s="14">
        <f t="shared" si="37"/>
        <v>100</v>
      </c>
      <c r="S58" s="3">
        <v>24</v>
      </c>
      <c r="T58" s="14">
        <f t="shared" si="8"/>
        <v>100</v>
      </c>
      <c r="U58" s="3">
        <v>22</v>
      </c>
      <c r="V58" s="14">
        <f t="shared" ref="V58" si="59">U58/22*100</f>
        <v>100</v>
      </c>
    </row>
    <row r="59" spans="1:22">
      <c r="A59" s="5">
        <v>54</v>
      </c>
      <c r="B59" s="6" t="s">
        <v>64</v>
      </c>
      <c r="C59" s="24">
        <v>6</v>
      </c>
      <c r="D59" s="14">
        <f t="shared" si="0"/>
        <v>75</v>
      </c>
      <c r="E59" s="31">
        <v>6</v>
      </c>
      <c r="F59" s="14">
        <f t="shared" si="1"/>
        <v>50</v>
      </c>
      <c r="G59" s="24">
        <v>6</v>
      </c>
      <c r="H59" s="3">
        <f t="shared" si="2"/>
        <v>75</v>
      </c>
      <c r="I59" s="3">
        <v>9</v>
      </c>
      <c r="J59" s="14">
        <f t="shared" si="3"/>
        <v>90</v>
      </c>
      <c r="K59" s="3">
        <v>2</v>
      </c>
      <c r="L59" s="14">
        <f t="shared" si="4"/>
        <v>66.666666666666657</v>
      </c>
      <c r="M59" s="3">
        <v>5</v>
      </c>
      <c r="N59" s="14">
        <f t="shared" si="5"/>
        <v>100</v>
      </c>
      <c r="O59" s="3">
        <v>24</v>
      </c>
      <c r="P59" s="14">
        <f t="shared" si="6"/>
        <v>100</v>
      </c>
      <c r="Q59" s="3">
        <v>22</v>
      </c>
      <c r="R59" s="14">
        <f t="shared" si="37"/>
        <v>100</v>
      </c>
      <c r="S59" s="3">
        <v>24</v>
      </c>
      <c r="T59" s="14">
        <f t="shared" si="8"/>
        <v>100</v>
      </c>
      <c r="U59" s="3">
        <v>22</v>
      </c>
      <c r="V59" s="14">
        <f t="shared" ref="V59" si="60">U59/22*100</f>
        <v>100</v>
      </c>
    </row>
    <row r="60" spans="1:22">
      <c r="A60" s="5">
        <v>55</v>
      </c>
      <c r="B60" s="6" t="s">
        <v>65</v>
      </c>
      <c r="C60" s="24">
        <v>8</v>
      </c>
      <c r="D60" s="14">
        <f t="shared" si="0"/>
        <v>100</v>
      </c>
      <c r="E60" s="31">
        <v>11</v>
      </c>
      <c r="F60" s="14">
        <f t="shared" si="1"/>
        <v>91.666666666666657</v>
      </c>
      <c r="G60" s="24">
        <v>7</v>
      </c>
      <c r="H60" s="14">
        <f t="shared" si="2"/>
        <v>87.5</v>
      </c>
      <c r="I60" s="3">
        <v>10</v>
      </c>
      <c r="J60" s="14">
        <f t="shared" si="3"/>
        <v>100</v>
      </c>
      <c r="K60" s="3">
        <v>3</v>
      </c>
      <c r="L60" s="14">
        <f t="shared" si="4"/>
        <v>100</v>
      </c>
      <c r="M60" s="3">
        <v>4</v>
      </c>
      <c r="N60" s="14">
        <f t="shared" si="5"/>
        <v>80</v>
      </c>
      <c r="O60" s="3">
        <v>24</v>
      </c>
      <c r="P60" s="3">
        <f t="shared" si="6"/>
        <v>100</v>
      </c>
      <c r="Q60" s="3">
        <v>22</v>
      </c>
      <c r="R60" s="14">
        <f t="shared" si="37"/>
        <v>100</v>
      </c>
      <c r="S60" s="3">
        <v>24</v>
      </c>
      <c r="T60" s="3">
        <f t="shared" si="8"/>
        <v>100</v>
      </c>
      <c r="U60" s="3">
        <v>22</v>
      </c>
      <c r="V60" s="14">
        <f t="shared" ref="V60" si="61">U60/22*100</f>
        <v>100</v>
      </c>
    </row>
    <row r="61" spans="1:22">
      <c r="A61" s="35">
        <v>56</v>
      </c>
      <c r="B61" s="36" t="s">
        <v>66</v>
      </c>
      <c r="C61" s="39">
        <v>8</v>
      </c>
      <c r="D61" s="14">
        <f t="shared" si="0"/>
        <v>100</v>
      </c>
      <c r="E61" s="31">
        <v>12</v>
      </c>
      <c r="F61" s="14">
        <f t="shared" si="1"/>
        <v>100</v>
      </c>
      <c r="G61" s="24">
        <v>8</v>
      </c>
      <c r="H61" s="3">
        <f t="shared" si="2"/>
        <v>100</v>
      </c>
      <c r="I61" s="3">
        <v>10</v>
      </c>
      <c r="J61" s="14">
        <f t="shared" si="3"/>
        <v>100</v>
      </c>
      <c r="K61" s="3">
        <v>3</v>
      </c>
      <c r="L61" s="14">
        <f t="shared" si="4"/>
        <v>100</v>
      </c>
      <c r="M61" s="3">
        <v>5</v>
      </c>
      <c r="N61" s="14">
        <f t="shared" si="5"/>
        <v>100</v>
      </c>
      <c r="O61" s="3">
        <v>24</v>
      </c>
      <c r="P61" s="3">
        <f t="shared" si="6"/>
        <v>100</v>
      </c>
      <c r="Q61" s="3">
        <v>22</v>
      </c>
      <c r="R61" s="14">
        <f t="shared" si="37"/>
        <v>100</v>
      </c>
      <c r="S61" s="3">
        <v>24</v>
      </c>
      <c r="T61" s="3">
        <f t="shared" si="8"/>
        <v>100</v>
      </c>
      <c r="U61" s="3">
        <v>22</v>
      </c>
      <c r="V61" s="14">
        <f t="shared" ref="V61" si="62">U61/22*100</f>
        <v>100</v>
      </c>
    </row>
  </sheetData>
  <mergeCells count="6">
    <mergeCell ref="S3:V3"/>
    <mergeCell ref="L2:N2"/>
    <mergeCell ref="C3:F3"/>
    <mergeCell ref="G3:J3"/>
    <mergeCell ref="K3:N3"/>
    <mergeCell ref="O3:R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61"/>
  <sheetViews>
    <sheetView topLeftCell="C1" workbookViewId="0">
      <selection activeCell="T10" sqref="T10"/>
    </sheetView>
  </sheetViews>
  <sheetFormatPr defaultRowHeight="15"/>
  <cols>
    <col min="1" max="1" width="5.28515625" customWidth="1"/>
    <col min="2" max="2" width="18" customWidth="1"/>
    <col min="8" max="8" width="8.140625" customWidth="1"/>
  </cols>
  <sheetData>
    <row r="1" spans="1:22">
      <c r="A1" s="1" t="s">
        <v>113</v>
      </c>
      <c r="B1" s="1"/>
      <c r="C1" s="1"/>
      <c r="D1" s="1"/>
      <c r="E1" s="1"/>
      <c r="F1" s="1"/>
      <c r="G1" s="1"/>
      <c r="H1" s="1"/>
    </row>
    <row r="2" spans="1:22">
      <c r="A2" s="1" t="s">
        <v>112</v>
      </c>
      <c r="B2" s="1"/>
      <c r="C2" s="1"/>
      <c r="D2" s="1"/>
      <c r="E2" s="1"/>
      <c r="F2" s="1"/>
      <c r="G2" s="1"/>
      <c r="H2" s="1"/>
      <c r="L2" s="53">
        <v>45901</v>
      </c>
      <c r="M2" s="54"/>
      <c r="N2" s="54"/>
    </row>
    <row r="3" spans="1:22" ht="26.25">
      <c r="A3" s="2" t="s">
        <v>0</v>
      </c>
      <c r="B3" s="2" t="s">
        <v>1</v>
      </c>
      <c r="C3" s="55" t="s">
        <v>2</v>
      </c>
      <c r="D3" s="56"/>
      <c r="E3" s="56"/>
      <c r="F3" s="57"/>
      <c r="G3" s="50" t="s">
        <v>3</v>
      </c>
      <c r="H3" s="51"/>
      <c r="I3" s="51"/>
      <c r="J3" s="52"/>
      <c r="K3" s="50" t="s">
        <v>4</v>
      </c>
      <c r="L3" s="51"/>
      <c r="M3" s="51"/>
      <c r="N3" s="52"/>
      <c r="O3" s="58" t="s">
        <v>5</v>
      </c>
      <c r="P3" s="59"/>
      <c r="Q3" s="59"/>
      <c r="R3" s="60"/>
      <c r="S3" s="58" t="s">
        <v>6</v>
      </c>
      <c r="T3" s="59"/>
      <c r="U3" s="59"/>
      <c r="V3" s="60"/>
    </row>
    <row r="4" spans="1:22">
      <c r="A4" s="3"/>
      <c r="B4" s="19" t="s">
        <v>89</v>
      </c>
      <c r="C4" s="23" t="s">
        <v>107</v>
      </c>
      <c r="D4" s="8" t="s">
        <v>69</v>
      </c>
      <c r="E4" s="4" t="s">
        <v>106</v>
      </c>
      <c r="F4" s="8" t="s">
        <v>69</v>
      </c>
      <c r="G4" s="23" t="s">
        <v>107</v>
      </c>
      <c r="H4" s="8" t="s">
        <v>69</v>
      </c>
      <c r="I4" s="4" t="s">
        <v>106</v>
      </c>
      <c r="J4" s="8" t="s">
        <v>69</v>
      </c>
      <c r="K4" s="23" t="s">
        <v>107</v>
      </c>
      <c r="L4" s="8" t="s">
        <v>69</v>
      </c>
      <c r="M4" s="4" t="s">
        <v>106</v>
      </c>
      <c r="N4" s="8" t="s">
        <v>69</v>
      </c>
      <c r="O4" s="23" t="s">
        <v>107</v>
      </c>
      <c r="P4" s="8" t="s">
        <v>69</v>
      </c>
      <c r="Q4" s="4" t="s">
        <v>106</v>
      </c>
      <c r="R4" s="8" t="s">
        <v>69</v>
      </c>
      <c r="S4" s="23" t="s">
        <v>107</v>
      </c>
      <c r="T4" s="8" t="s">
        <v>69</v>
      </c>
      <c r="U4" s="4" t="s">
        <v>106</v>
      </c>
      <c r="V4" s="8" t="s">
        <v>69</v>
      </c>
    </row>
    <row r="5" spans="1:22">
      <c r="A5" s="3"/>
      <c r="B5" s="3"/>
      <c r="C5" s="49">
        <v>10</v>
      </c>
      <c r="D5" s="8"/>
      <c r="E5" s="4">
        <v>13</v>
      </c>
      <c r="F5" s="8"/>
      <c r="G5" s="4">
        <v>6</v>
      </c>
      <c r="H5" s="8"/>
      <c r="I5" s="4">
        <v>5</v>
      </c>
      <c r="J5" s="8"/>
      <c r="K5" s="4">
        <v>5</v>
      </c>
      <c r="L5" s="8"/>
      <c r="M5" s="4">
        <v>8</v>
      </c>
      <c r="N5" s="8"/>
      <c r="O5" s="4">
        <v>20</v>
      </c>
      <c r="P5" s="8"/>
      <c r="Q5" s="4">
        <v>22</v>
      </c>
      <c r="R5" s="8"/>
      <c r="S5" s="4">
        <v>20</v>
      </c>
      <c r="T5" s="8"/>
      <c r="U5" s="4" t="s">
        <v>120</v>
      </c>
      <c r="V5" s="8"/>
    </row>
    <row r="6" spans="1:22">
      <c r="A6" s="5">
        <v>1</v>
      </c>
      <c r="B6" s="6" t="s">
        <v>9</v>
      </c>
      <c r="C6" s="24">
        <v>10</v>
      </c>
      <c r="D6" s="14">
        <f>C6/10*100</f>
        <v>100</v>
      </c>
      <c r="E6" s="4">
        <v>12</v>
      </c>
      <c r="F6" s="14">
        <f>E6/13*100</f>
        <v>92.307692307692307</v>
      </c>
      <c r="G6" s="3">
        <v>6</v>
      </c>
      <c r="H6" s="3">
        <f>G6/6*100</f>
        <v>100</v>
      </c>
      <c r="I6" s="3">
        <v>4</v>
      </c>
      <c r="J6" s="14">
        <f>I6/5*100</f>
        <v>80</v>
      </c>
      <c r="K6" s="3">
        <v>5</v>
      </c>
      <c r="L6" s="14">
        <f>K6/5*100</f>
        <v>100</v>
      </c>
      <c r="M6" s="3">
        <v>8</v>
      </c>
      <c r="N6" s="14">
        <f>M6/8*100</f>
        <v>100</v>
      </c>
      <c r="O6" s="3">
        <v>20</v>
      </c>
      <c r="P6" s="3">
        <f>O6/20*100</f>
        <v>100</v>
      </c>
      <c r="Q6" s="3">
        <v>22</v>
      </c>
      <c r="R6" s="14">
        <f>Q6/22*100</f>
        <v>100</v>
      </c>
      <c r="S6" s="3">
        <v>20</v>
      </c>
      <c r="T6" s="3">
        <f>S6/20*100</f>
        <v>100</v>
      </c>
      <c r="U6" s="3">
        <v>22</v>
      </c>
      <c r="V6" s="14">
        <f>U6/22*100</f>
        <v>100</v>
      </c>
    </row>
    <row r="7" spans="1:22">
      <c r="A7" s="5">
        <v>2</v>
      </c>
      <c r="B7" s="6" t="s">
        <v>10</v>
      </c>
      <c r="C7" s="24">
        <v>9</v>
      </c>
      <c r="D7" s="14">
        <f t="shared" ref="D7:D61" si="0">C7/10*100</f>
        <v>90</v>
      </c>
      <c r="E7" s="4">
        <v>12</v>
      </c>
      <c r="F7" s="14">
        <f t="shared" ref="F7:F61" si="1">E7/13*100</f>
        <v>92.307692307692307</v>
      </c>
      <c r="G7" s="3">
        <v>6</v>
      </c>
      <c r="H7" s="14">
        <f t="shared" ref="H7:H61" si="2">G7/6*100</f>
        <v>100</v>
      </c>
      <c r="I7" s="3">
        <v>3</v>
      </c>
      <c r="J7" s="14">
        <f t="shared" ref="J7:J61" si="3">I7/5*100</f>
        <v>60</v>
      </c>
      <c r="K7" s="3">
        <v>4</v>
      </c>
      <c r="L7" s="14">
        <f t="shared" ref="L7:L61" si="4">K7/5*100</f>
        <v>80</v>
      </c>
      <c r="M7" s="3">
        <v>8</v>
      </c>
      <c r="N7" s="14">
        <f t="shared" ref="N7:N61" si="5">M7/8*100</f>
        <v>100</v>
      </c>
      <c r="O7" s="3">
        <v>18</v>
      </c>
      <c r="P7" s="3">
        <f t="shared" ref="P7:P61" si="6">O7/20*100</f>
        <v>90</v>
      </c>
      <c r="Q7" s="3">
        <v>17</v>
      </c>
      <c r="R7" s="14">
        <f t="shared" ref="R7:R34" si="7">Q7/22*100</f>
        <v>77.272727272727266</v>
      </c>
      <c r="S7" s="3">
        <v>18</v>
      </c>
      <c r="T7" s="3">
        <f t="shared" ref="T7:T61" si="8">S7/20*100</f>
        <v>90</v>
      </c>
      <c r="U7" s="3">
        <v>17</v>
      </c>
      <c r="V7" s="14">
        <f t="shared" ref="V7:V34" si="9">U7/22*100</f>
        <v>77.272727272727266</v>
      </c>
    </row>
    <row r="8" spans="1:22">
      <c r="A8" s="5">
        <v>3</v>
      </c>
      <c r="B8" s="6" t="s">
        <v>11</v>
      </c>
      <c r="C8" s="24">
        <v>9</v>
      </c>
      <c r="D8" s="14">
        <f t="shared" si="0"/>
        <v>90</v>
      </c>
      <c r="E8" s="4">
        <v>12</v>
      </c>
      <c r="F8" s="14">
        <f t="shared" si="1"/>
        <v>92.307692307692307</v>
      </c>
      <c r="G8" s="3">
        <v>5</v>
      </c>
      <c r="H8" s="14">
        <f t="shared" si="2"/>
        <v>83.333333333333343</v>
      </c>
      <c r="I8" s="3">
        <v>2</v>
      </c>
      <c r="J8" s="14">
        <f t="shared" si="3"/>
        <v>40</v>
      </c>
      <c r="K8" s="3">
        <v>4</v>
      </c>
      <c r="L8" s="14">
        <f t="shared" si="4"/>
        <v>80</v>
      </c>
      <c r="M8" s="3">
        <v>7</v>
      </c>
      <c r="N8" s="14">
        <f t="shared" si="5"/>
        <v>87.5</v>
      </c>
      <c r="O8" s="3">
        <v>15</v>
      </c>
      <c r="P8" s="3">
        <f t="shared" si="6"/>
        <v>75</v>
      </c>
      <c r="Q8" s="3">
        <v>20</v>
      </c>
      <c r="R8" s="14">
        <f t="shared" si="7"/>
        <v>90.909090909090907</v>
      </c>
      <c r="S8" s="3">
        <v>15</v>
      </c>
      <c r="T8" s="3">
        <f t="shared" si="8"/>
        <v>75</v>
      </c>
      <c r="U8" s="3">
        <v>20</v>
      </c>
      <c r="V8" s="14">
        <f t="shared" si="9"/>
        <v>90.909090909090907</v>
      </c>
    </row>
    <row r="9" spans="1:22">
      <c r="A9" s="5">
        <v>4</v>
      </c>
      <c r="B9" s="6" t="s">
        <v>12</v>
      </c>
      <c r="C9" s="24">
        <v>9</v>
      </c>
      <c r="D9" s="14">
        <f t="shared" si="0"/>
        <v>90</v>
      </c>
      <c r="E9" s="4">
        <v>11</v>
      </c>
      <c r="F9" s="14">
        <f t="shared" si="1"/>
        <v>84.615384615384613</v>
      </c>
      <c r="G9" s="3">
        <v>4</v>
      </c>
      <c r="H9" s="14">
        <f t="shared" si="2"/>
        <v>66.666666666666657</v>
      </c>
      <c r="I9" s="3">
        <v>4</v>
      </c>
      <c r="J9" s="14">
        <f t="shared" si="3"/>
        <v>80</v>
      </c>
      <c r="K9" s="3">
        <v>4</v>
      </c>
      <c r="L9" s="14">
        <f t="shared" si="4"/>
        <v>80</v>
      </c>
      <c r="M9" s="3">
        <v>7</v>
      </c>
      <c r="N9" s="14">
        <f t="shared" si="5"/>
        <v>87.5</v>
      </c>
      <c r="O9" s="3">
        <v>13</v>
      </c>
      <c r="P9" s="3">
        <f t="shared" si="6"/>
        <v>65</v>
      </c>
      <c r="Q9" s="3">
        <v>16</v>
      </c>
      <c r="R9" s="14">
        <f t="shared" si="7"/>
        <v>72.727272727272734</v>
      </c>
      <c r="S9" s="3">
        <v>13</v>
      </c>
      <c r="T9" s="3">
        <f t="shared" si="8"/>
        <v>65</v>
      </c>
      <c r="U9" s="3">
        <v>16</v>
      </c>
      <c r="V9" s="14">
        <f t="shared" si="9"/>
        <v>72.727272727272734</v>
      </c>
    </row>
    <row r="10" spans="1:22">
      <c r="A10" s="5">
        <v>5</v>
      </c>
      <c r="B10" s="6" t="s">
        <v>7</v>
      </c>
      <c r="C10" s="24">
        <v>9</v>
      </c>
      <c r="D10" s="14">
        <f t="shared" si="0"/>
        <v>90</v>
      </c>
      <c r="E10" s="4">
        <v>9</v>
      </c>
      <c r="F10" s="14">
        <f t="shared" si="1"/>
        <v>69.230769230769226</v>
      </c>
      <c r="G10" s="3">
        <v>5</v>
      </c>
      <c r="H10" s="14">
        <f t="shared" si="2"/>
        <v>83.333333333333343</v>
      </c>
      <c r="I10" s="3">
        <v>1</v>
      </c>
      <c r="J10" s="14">
        <f t="shared" si="3"/>
        <v>20</v>
      </c>
      <c r="K10" s="3">
        <v>4</v>
      </c>
      <c r="L10" s="14">
        <f t="shared" si="4"/>
        <v>80</v>
      </c>
      <c r="M10" s="3">
        <v>7</v>
      </c>
      <c r="N10" s="14">
        <f t="shared" si="5"/>
        <v>87.5</v>
      </c>
      <c r="O10" s="3">
        <v>11</v>
      </c>
      <c r="P10" s="3">
        <f t="shared" si="6"/>
        <v>55.000000000000007</v>
      </c>
      <c r="Q10" s="3">
        <v>15</v>
      </c>
      <c r="R10" s="14">
        <f t="shared" si="7"/>
        <v>68.181818181818173</v>
      </c>
      <c r="S10" s="3">
        <v>11</v>
      </c>
      <c r="T10" s="3">
        <f t="shared" si="8"/>
        <v>55.000000000000007</v>
      </c>
      <c r="U10" s="3">
        <v>15</v>
      </c>
      <c r="V10" s="14">
        <f t="shared" si="9"/>
        <v>68.181818181818173</v>
      </c>
    </row>
    <row r="11" spans="1:22">
      <c r="A11" s="5">
        <v>6</v>
      </c>
      <c r="B11" s="6" t="s">
        <v>8</v>
      </c>
      <c r="C11" s="24">
        <v>9</v>
      </c>
      <c r="D11" s="14">
        <f t="shared" si="0"/>
        <v>90</v>
      </c>
      <c r="E11" s="4">
        <v>11</v>
      </c>
      <c r="F11" s="14">
        <f t="shared" si="1"/>
        <v>84.615384615384613</v>
      </c>
      <c r="G11" s="3">
        <v>6</v>
      </c>
      <c r="H11" s="14">
        <f t="shared" si="2"/>
        <v>100</v>
      </c>
      <c r="I11" s="3">
        <v>5</v>
      </c>
      <c r="J11" s="14">
        <f t="shared" si="3"/>
        <v>100</v>
      </c>
      <c r="K11" s="3">
        <v>4</v>
      </c>
      <c r="L11" s="14">
        <f t="shared" si="4"/>
        <v>80</v>
      </c>
      <c r="M11" s="3">
        <v>8</v>
      </c>
      <c r="N11" s="14">
        <f t="shared" si="5"/>
        <v>100</v>
      </c>
      <c r="O11" s="3">
        <v>19</v>
      </c>
      <c r="P11" s="3">
        <f t="shared" si="6"/>
        <v>95</v>
      </c>
      <c r="Q11" s="3">
        <v>20</v>
      </c>
      <c r="R11" s="14">
        <f t="shared" si="7"/>
        <v>90.909090909090907</v>
      </c>
      <c r="S11" s="3">
        <v>19</v>
      </c>
      <c r="T11" s="3">
        <f t="shared" si="8"/>
        <v>95</v>
      </c>
      <c r="U11" s="3">
        <v>20</v>
      </c>
      <c r="V11" s="14">
        <f t="shared" si="9"/>
        <v>90.909090909090907</v>
      </c>
    </row>
    <row r="12" spans="1:22">
      <c r="A12" s="5">
        <v>7</v>
      </c>
      <c r="B12" s="6" t="s">
        <v>14</v>
      </c>
      <c r="C12" s="24">
        <v>10</v>
      </c>
      <c r="D12" s="14">
        <f t="shared" si="0"/>
        <v>100</v>
      </c>
      <c r="E12" s="44">
        <v>12</v>
      </c>
      <c r="F12" s="14">
        <f t="shared" si="1"/>
        <v>92.307692307692307</v>
      </c>
      <c r="G12" s="3">
        <v>5</v>
      </c>
      <c r="H12" s="14">
        <f t="shared" si="2"/>
        <v>83.333333333333343</v>
      </c>
      <c r="I12" s="3">
        <v>5</v>
      </c>
      <c r="J12" s="14">
        <f t="shared" si="3"/>
        <v>100</v>
      </c>
      <c r="K12" s="3">
        <v>5</v>
      </c>
      <c r="L12" s="14">
        <f t="shared" si="4"/>
        <v>100</v>
      </c>
      <c r="M12" s="3">
        <v>8</v>
      </c>
      <c r="N12" s="14">
        <f t="shared" si="5"/>
        <v>100</v>
      </c>
      <c r="O12" s="3">
        <v>19</v>
      </c>
      <c r="P12" s="3">
        <f t="shared" si="6"/>
        <v>95</v>
      </c>
      <c r="Q12" s="3">
        <v>22</v>
      </c>
      <c r="R12" s="14">
        <f t="shared" si="7"/>
        <v>100</v>
      </c>
      <c r="S12" s="3">
        <v>19</v>
      </c>
      <c r="T12" s="3">
        <f t="shared" si="8"/>
        <v>95</v>
      </c>
      <c r="U12" s="3">
        <v>22</v>
      </c>
      <c r="V12" s="14">
        <f t="shared" si="9"/>
        <v>100</v>
      </c>
    </row>
    <row r="13" spans="1:22">
      <c r="A13" s="5">
        <v>8</v>
      </c>
      <c r="B13" s="6" t="s">
        <v>15</v>
      </c>
      <c r="C13" s="24">
        <v>9</v>
      </c>
      <c r="D13" s="14">
        <f t="shared" si="0"/>
        <v>90</v>
      </c>
      <c r="E13" s="31">
        <v>11</v>
      </c>
      <c r="F13" s="14">
        <f t="shared" si="1"/>
        <v>84.615384615384613</v>
      </c>
      <c r="G13" s="24">
        <v>5</v>
      </c>
      <c r="H13" s="14">
        <f t="shared" si="2"/>
        <v>83.333333333333343</v>
      </c>
      <c r="I13" s="3">
        <v>5</v>
      </c>
      <c r="J13" s="14">
        <f t="shared" si="3"/>
        <v>100</v>
      </c>
      <c r="K13" s="3">
        <v>4</v>
      </c>
      <c r="L13" s="14">
        <f t="shared" si="4"/>
        <v>80</v>
      </c>
      <c r="M13" s="3">
        <v>7</v>
      </c>
      <c r="N13" s="14">
        <f t="shared" si="5"/>
        <v>87.5</v>
      </c>
      <c r="O13" s="3">
        <v>19</v>
      </c>
      <c r="P13" s="3">
        <f t="shared" si="6"/>
        <v>95</v>
      </c>
      <c r="Q13" s="3">
        <v>20</v>
      </c>
      <c r="R13" s="14">
        <f t="shared" si="7"/>
        <v>90.909090909090907</v>
      </c>
      <c r="S13" s="3">
        <v>19</v>
      </c>
      <c r="T13" s="3">
        <f t="shared" si="8"/>
        <v>95</v>
      </c>
      <c r="U13" s="3">
        <v>20</v>
      </c>
      <c r="V13" s="14">
        <f t="shared" si="9"/>
        <v>90.909090909090907</v>
      </c>
    </row>
    <row r="14" spans="1:22">
      <c r="A14" s="5">
        <v>9</v>
      </c>
      <c r="B14" s="6" t="s">
        <v>16</v>
      </c>
      <c r="C14" s="24">
        <v>9</v>
      </c>
      <c r="D14" s="14">
        <f t="shared" si="0"/>
        <v>90</v>
      </c>
      <c r="E14" s="31">
        <v>10</v>
      </c>
      <c r="F14" s="14">
        <f t="shared" si="1"/>
        <v>76.923076923076934</v>
      </c>
      <c r="G14" s="24">
        <v>5</v>
      </c>
      <c r="H14" s="14">
        <f t="shared" si="2"/>
        <v>83.333333333333343</v>
      </c>
      <c r="I14" s="3">
        <v>3</v>
      </c>
      <c r="J14" s="14">
        <f t="shared" si="3"/>
        <v>60</v>
      </c>
      <c r="K14" s="3">
        <v>4</v>
      </c>
      <c r="L14" s="14">
        <f t="shared" si="4"/>
        <v>80</v>
      </c>
      <c r="M14" s="3">
        <v>8</v>
      </c>
      <c r="N14" s="14">
        <f t="shared" si="5"/>
        <v>100</v>
      </c>
      <c r="O14" s="3">
        <v>20</v>
      </c>
      <c r="P14" s="3">
        <f t="shared" si="6"/>
        <v>100</v>
      </c>
      <c r="Q14" s="3">
        <v>20</v>
      </c>
      <c r="R14" s="14">
        <f t="shared" si="7"/>
        <v>90.909090909090907</v>
      </c>
      <c r="S14" s="3">
        <v>20</v>
      </c>
      <c r="T14" s="3">
        <f t="shared" si="8"/>
        <v>100</v>
      </c>
      <c r="U14" s="3">
        <v>20</v>
      </c>
      <c r="V14" s="14">
        <f t="shared" si="9"/>
        <v>90.909090909090907</v>
      </c>
    </row>
    <row r="15" spans="1:22">
      <c r="A15" s="5">
        <v>10</v>
      </c>
      <c r="B15" s="6" t="s">
        <v>17</v>
      </c>
      <c r="C15" s="24">
        <v>9</v>
      </c>
      <c r="D15" s="14">
        <f t="shared" si="0"/>
        <v>90</v>
      </c>
      <c r="E15" s="31">
        <v>10</v>
      </c>
      <c r="F15" s="14">
        <f t="shared" si="1"/>
        <v>76.923076923076934</v>
      </c>
      <c r="G15" s="24">
        <v>5</v>
      </c>
      <c r="H15" s="14">
        <f t="shared" si="2"/>
        <v>83.333333333333343</v>
      </c>
      <c r="I15" s="3">
        <v>5</v>
      </c>
      <c r="J15" s="14">
        <f t="shared" si="3"/>
        <v>100</v>
      </c>
      <c r="K15" s="3">
        <v>4</v>
      </c>
      <c r="L15" s="14">
        <f t="shared" si="4"/>
        <v>80</v>
      </c>
      <c r="M15" s="3">
        <v>8</v>
      </c>
      <c r="N15" s="14">
        <f t="shared" si="5"/>
        <v>100</v>
      </c>
      <c r="O15" s="3">
        <v>19</v>
      </c>
      <c r="P15" s="3">
        <f t="shared" si="6"/>
        <v>95</v>
      </c>
      <c r="Q15" s="3">
        <v>20</v>
      </c>
      <c r="R15" s="14">
        <f t="shared" si="7"/>
        <v>90.909090909090907</v>
      </c>
      <c r="S15" s="3">
        <v>19</v>
      </c>
      <c r="T15" s="3">
        <f t="shared" si="8"/>
        <v>95</v>
      </c>
      <c r="U15" s="3">
        <v>20</v>
      </c>
      <c r="V15" s="14">
        <f t="shared" si="9"/>
        <v>90.909090909090907</v>
      </c>
    </row>
    <row r="16" spans="1:22">
      <c r="A16" s="5">
        <v>11</v>
      </c>
      <c r="B16" s="6" t="s">
        <v>18</v>
      </c>
      <c r="C16" s="24">
        <v>9</v>
      </c>
      <c r="D16" s="14">
        <f t="shared" si="0"/>
        <v>90</v>
      </c>
      <c r="E16" s="31">
        <v>10</v>
      </c>
      <c r="F16" s="14">
        <f t="shared" si="1"/>
        <v>76.923076923076934</v>
      </c>
      <c r="G16" s="24">
        <v>6</v>
      </c>
      <c r="H16" s="14">
        <f t="shared" si="2"/>
        <v>100</v>
      </c>
      <c r="I16" s="3">
        <v>3</v>
      </c>
      <c r="J16" s="14">
        <f t="shared" si="3"/>
        <v>60</v>
      </c>
      <c r="K16" s="3">
        <v>3</v>
      </c>
      <c r="L16" s="14">
        <f t="shared" si="4"/>
        <v>60</v>
      </c>
      <c r="M16" s="3">
        <v>8</v>
      </c>
      <c r="N16" s="14">
        <f t="shared" si="5"/>
        <v>100</v>
      </c>
      <c r="O16" s="3">
        <v>18</v>
      </c>
      <c r="P16" s="3">
        <f t="shared" si="6"/>
        <v>90</v>
      </c>
      <c r="Q16" s="3">
        <v>20</v>
      </c>
      <c r="R16" s="14">
        <f t="shared" si="7"/>
        <v>90.909090909090907</v>
      </c>
      <c r="S16" s="3">
        <v>18</v>
      </c>
      <c r="T16" s="3">
        <f t="shared" si="8"/>
        <v>90</v>
      </c>
      <c r="U16" s="3">
        <v>20</v>
      </c>
      <c r="V16" s="14">
        <f t="shared" si="9"/>
        <v>90.909090909090907</v>
      </c>
    </row>
    <row r="17" spans="1:22">
      <c r="A17" s="5">
        <v>12</v>
      </c>
      <c r="B17" s="6" t="s">
        <v>19</v>
      </c>
      <c r="C17" s="24">
        <v>0</v>
      </c>
      <c r="D17" s="14">
        <f t="shared" si="0"/>
        <v>0</v>
      </c>
      <c r="E17" s="31">
        <v>0</v>
      </c>
      <c r="F17" s="14">
        <f t="shared" si="1"/>
        <v>0</v>
      </c>
      <c r="G17" s="43">
        <v>2</v>
      </c>
      <c r="H17" s="14">
        <f t="shared" si="2"/>
        <v>33.333333333333329</v>
      </c>
      <c r="I17" s="9">
        <v>2</v>
      </c>
      <c r="J17" s="14">
        <f t="shared" si="3"/>
        <v>40</v>
      </c>
      <c r="K17" s="9">
        <v>4</v>
      </c>
      <c r="L17" s="14">
        <f t="shared" si="4"/>
        <v>80</v>
      </c>
      <c r="M17" s="9">
        <v>7</v>
      </c>
      <c r="N17" s="14">
        <f t="shared" si="5"/>
        <v>87.5</v>
      </c>
      <c r="O17" s="9">
        <v>5</v>
      </c>
      <c r="P17" s="3">
        <f t="shared" si="6"/>
        <v>25</v>
      </c>
      <c r="Q17" s="9">
        <v>9</v>
      </c>
      <c r="R17" s="14">
        <f t="shared" si="7"/>
        <v>40.909090909090914</v>
      </c>
      <c r="S17" s="9">
        <v>5</v>
      </c>
      <c r="T17" s="3">
        <f t="shared" si="8"/>
        <v>25</v>
      </c>
      <c r="U17" s="9">
        <v>9</v>
      </c>
      <c r="V17" s="14">
        <f t="shared" si="9"/>
        <v>40.909090909090914</v>
      </c>
    </row>
    <row r="18" spans="1:22">
      <c r="A18" s="5">
        <v>13</v>
      </c>
      <c r="B18" s="6" t="s">
        <v>21</v>
      </c>
      <c r="C18" s="24">
        <v>8</v>
      </c>
      <c r="D18" s="14">
        <f t="shared" si="0"/>
        <v>80</v>
      </c>
      <c r="E18" s="31">
        <v>9</v>
      </c>
      <c r="F18" s="14">
        <f t="shared" si="1"/>
        <v>69.230769230769226</v>
      </c>
      <c r="G18" s="24">
        <v>4</v>
      </c>
      <c r="H18" s="14">
        <f t="shared" si="2"/>
        <v>66.666666666666657</v>
      </c>
      <c r="I18" s="3">
        <v>4</v>
      </c>
      <c r="J18" s="14">
        <f t="shared" si="3"/>
        <v>80</v>
      </c>
      <c r="K18" s="3">
        <v>3</v>
      </c>
      <c r="L18" s="14">
        <f t="shared" si="4"/>
        <v>60</v>
      </c>
      <c r="M18" s="3">
        <v>7</v>
      </c>
      <c r="N18" s="14">
        <f t="shared" si="5"/>
        <v>87.5</v>
      </c>
      <c r="O18" s="3">
        <v>14</v>
      </c>
      <c r="P18" s="3">
        <f t="shared" si="6"/>
        <v>70</v>
      </c>
      <c r="Q18" s="3">
        <v>18</v>
      </c>
      <c r="R18" s="14">
        <f t="shared" si="7"/>
        <v>81.818181818181827</v>
      </c>
      <c r="S18" s="3">
        <v>14</v>
      </c>
      <c r="T18" s="3">
        <f t="shared" si="8"/>
        <v>70</v>
      </c>
      <c r="U18" s="3">
        <v>18</v>
      </c>
      <c r="V18" s="14">
        <f t="shared" si="9"/>
        <v>81.818181818181827</v>
      </c>
    </row>
    <row r="19" spans="1:22">
      <c r="A19" s="5">
        <v>14</v>
      </c>
      <c r="B19" s="6" t="s">
        <v>22</v>
      </c>
      <c r="C19" s="24">
        <v>9</v>
      </c>
      <c r="D19" s="14">
        <f t="shared" si="0"/>
        <v>90</v>
      </c>
      <c r="E19" s="31">
        <v>12</v>
      </c>
      <c r="F19" s="14">
        <f t="shared" si="1"/>
        <v>92.307692307692307</v>
      </c>
      <c r="G19" s="24">
        <v>4</v>
      </c>
      <c r="H19" s="14">
        <f t="shared" si="2"/>
        <v>66.666666666666657</v>
      </c>
      <c r="I19" s="3">
        <v>4</v>
      </c>
      <c r="J19" s="14">
        <f t="shared" si="3"/>
        <v>80</v>
      </c>
      <c r="K19" s="3">
        <v>5</v>
      </c>
      <c r="L19" s="14">
        <f t="shared" si="4"/>
        <v>100</v>
      </c>
      <c r="M19" s="3">
        <v>8</v>
      </c>
      <c r="N19" s="14">
        <f t="shared" si="5"/>
        <v>100</v>
      </c>
      <c r="O19" s="3">
        <v>20</v>
      </c>
      <c r="P19" s="3">
        <f t="shared" si="6"/>
        <v>100</v>
      </c>
      <c r="Q19" s="3">
        <v>12</v>
      </c>
      <c r="R19" s="14">
        <f t="shared" si="7"/>
        <v>54.54545454545454</v>
      </c>
      <c r="S19" s="3">
        <v>20</v>
      </c>
      <c r="T19" s="3">
        <f t="shared" si="8"/>
        <v>100</v>
      </c>
      <c r="U19" s="3">
        <v>12</v>
      </c>
      <c r="V19" s="14">
        <f t="shared" si="9"/>
        <v>54.54545454545454</v>
      </c>
    </row>
    <row r="20" spans="1:22">
      <c r="A20" s="5">
        <v>15</v>
      </c>
      <c r="B20" s="6" t="s">
        <v>23</v>
      </c>
      <c r="C20" s="24">
        <v>10</v>
      </c>
      <c r="D20" s="14">
        <f t="shared" si="0"/>
        <v>100</v>
      </c>
      <c r="E20" s="31">
        <v>12</v>
      </c>
      <c r="F20" s="14">
        <f t="shared" si="1"/>
        <v>92.307692307692307</v>
      </c>
      <c r="G20" s="24">
        <v>5</v>
      </c>
      <c r="H20" s="14">
        <f t="shared" si="2"/>
        <v>83.333333333333343</v>
      </c>
      <c r="I20" s="3">
        <v>4</v>
      </c>
      <c r="J20" s="14">
        <f t="shared" si="3"/>
        <v>80</v>
      </c>
      <c r="K20" s="3">
        <v>5</v>
      </c>
      <c r="L20" s="14">
        <f t="shared" si="4"/>
        <v>100</v>
      </c>
      <c r="M20" s="3">
        <v>8</v>
      </c>
      <c r="N20" s="14">
        <f t="shared" si="5"/>
        <v>100</v>
      </c>
      <c r="O20" s="3">
        <v>20</v>
      </c>
      <c r="P20" s="3">
        <f t="shared" si="6"/>
        <v>100</v>
      </c>
      <c r="Q20" s="3">
        <v>20</v>
      </c>
      <c r="R20" s="14">
        <f t="shared" si="7"/>
        <v>90.909090909090907</v>
      </c>
      <c r="S20" s="3">
        <v>20</v>
      </c>
      <c r="T20" s="3">
        <f t="shared" si="8"/>
        <v>100</v>
      </c>
      <c r="U20" s="3">
        <v>20</v>
      </c>
      <c r="V20" s="14">
        <f t="shared" si="9"/>
        <v>90.909090909090907</v>
      </c>
    </row>
    <row r="21" spans="1:22">
      <c r="A21" s="5">
        <v>16</v>
      </c>
      <c r="B21" s="6" t="s">
        <v>24</v>
      </c>
      <c r="C21" s="24">
        <v>9</v>
      </c>
      <c r="D21" s="14">
        <f t="shared" si="0"/>
        <v>90</v>
      </c>
      <c r="E21" s="31">
        <v>10</v>
      </c>
      <c r="F21" s="14">
        <f t="shared" si="1"/>
        <v>76.923076923076934</v>
      </c>
      <c r="G21" s="24">
        <v>5</v>
      </c>
      <c r="H21" s="14">
        <f t="shared" si="2"/>
        <v>83.333333333333343</v>
      </c>
      <c r="I21" s="3">
        <v>4</v>
      </c>
      <c r="J21" s="14">
        <f t="shared" si="3"/>
        <v>80</v>
      </c>
      <c r="K21" s="3">
        <v>5</v>
      </c>
      <c r="L21" s="14">
        <f t="shared" si="4"/>
        <v>100</v>
      </c>
      <c r="M21" s="3">
        <v>8</v>
      </c>
      <c r="N21" s="14">
        <f t="shared" si="5"/>
        <v>100</v>
      </c>
      <c r="O21" s="3">
        <v>17</v>
      </c>
      <c r="P21" s="3">
        <f t="shared" si="6"/>
        <v>85</v>
      </c>
      <c r="Q21" s="3">
        <v>20</v>
      </c>
      <c r="R21" s="14">
        <f t="shared" si="7"/>
        <v>90.909090909090907</v>
      </c>
      <c r="S21" s="3">
        <v>17</v>
      </c>
      <c r="T21" s="3">
        <f t="shared" si="8"/>
        <v>85</v>
      </c>
      <c r="U21" s="3">
        <v>20</v>
      </c>
      <c r="V21" s="14">
        <f t="shared" si="9"/>
        <v>90.909090909090907</v>
      </c>
    </row>
    <row r="22" spans="1:22">
      <c r="A22" s="5">
        <v>17</v>
      </c>
      <c r="B22" s="6" t="s">
        <v>25</v>
      </c>
      <c r="C22" s="24">
        <v>10</v>
      </c>
      <c r="D22" s="14">
        <f t="shared" si="0"/>
        <v>100</v>
      </c>
      <c r="E22" s="31">
        <v>10</v>
      </c>
      <c r="F22" s="14">
        <f t="shared" si="1"/>
        <v>76.923076923076934</v>
      </c>
      <c r="G22" s="24">
        <v>4</v>
      </c>
      <c r="H22" s="14">
        <f t="shared" si="2"/>
        <v>66.666666666666657</v>
      </c>
      <c r="I22" s="3">
        <v>4</v>
      </c>
      <c r="J22" s="14">
        <f t="shared" si="3"/>
        <v>80</v>
      </c>
      <c r="K22" s="3">
        <v>5</v>
      </c>
      <c r="L22" s="14">
        <f t="shared" si="4"/>
        <v>100</v>
      </c>
      <c r="M22" s="3">
        <v>8</v>
      </c>
      <c r="N22" s="14">
        <f t="shared" si="5"/>
        <v>100</v>
      </c>
      <c r="O22" s="3">
        <v>16</v>
      </c>
      <c r="P22" s="3">
        <f t="shared" si="6"/>
        <v>80</v>
      </c>
      <c r="Q22" s="3">
        <v>18</v>
      </c>
      <c r="R22" s="14">
        <f t="shared" si="7"/>
        <v>81.818181818181827</v>
      </c>
      <c r="S22" s="3">
        <v>16</v>
      </c>
      <c r="T22" s="3">
        <f t="shared" si="8"/>
        <v>80</v>
      </c>
      <c r="U22" s="3">
        <v>18</v>
      </c>
      <c r="V22" s="14">
        <f t="shared" si="9"/>
        <v>81.818181818181827</v>
      </c>
    </row>
    <row r="23" spans="1:22">
      <c r="A23" s="5">
        <v>18</v>
      </c>
      <c r="B23" s="6" t="s">
        <v>26</v>
      </c>
      <c r="C23" s="24">
        <v>10</v>
      </c>
      <c r="D23" s="14">
        <f t="shared" si="0"/>
        <v>100</v>
      </c>
      <c r="E23" s="31">
        <v>10</v>
      </c>
      <c r="F23" s="14">
        <f t="shared" si="1"/>
        <v>76.923076923076934</v>
      </c>
      <c r="G23" s="24">
        <v>5</v>
      </c>
      <c r="H23" s="14">
        <f t="shared" si="2"/>
        <v>83.333333333333343</v>
      </c>
      <c r="I23" s="3">
        <v>4</v>
      </c>
      <c r="J23" s="14">
        <f t="shared" si="3"/>
        <v>80</v>
      </c>
      <c r="K23" s="3">
        <v>5</v>
      </c>
      <c r="L23" s="14">
        <f t="shared" si="4"/>
        <v>100</v>
      </c>
      <c r="M23" s="3">
        <v>8</v>
      </c>
      <c r="N23" s="14">
        <f t="shared" si="5"/>
        <v>100</v>
      </c>
      <c r="O23" s="3">
        <v>17</v>
      </c>
      <c r="P23" s="3">
        <f t="shared" si="6"/>
        <v>85</v>
      </c>
      <c r="Q23" s="3">
        <v>20</v>
      </c>
      <c r="R23" s="14">
        <f t="shared" si="7"/>
        <v>90.909090909090907</v>
      </c>
      <c r="S23" s="3">
        <v>17</v>
      </c>
      <c r="T23" s="3">
        <f t="shared" si="8"/>
        <v>85</v>
      </c>
      <c r="U23" s="3">
        <v>20</v>
      </c>
      <c r="V23" s="14">
        <f t="shared" si="9"/>
        <v>90.909090909090907</v>
      </c>
    </row>
    <row r="24" spans="1:22">
      <c r="A24" s="5">
        <v>19</v>
      </c>
      <c r="B24" s="6" t="s">
        <v>27</v>
      </c>
      <c r="C24" s="24">
        <v>9</v>
      </c>
      <c r="D24" s="14">
        <f t="shared" si="0"/>
        <v>90</v>
      </c>
      <c r="E24" s="31">
        <v>12</v>
      </c>
      <c r="F24" s="14">
        <f t="shared" si="1"/>
        <v>92.307692307692307</v>
      </c>
      <c r="G24" s="24">
        <v>5</v>
      </c>
      <c r="H24" s="14">
        <f t="shared" si="2"/>
        <v>83.333333333333343</v>
      </c>
      <c r="I24" s="3">
        <v>5</v>
      </c>
      <c r="J24" s="14">
        <f t="shared" si="3"/>
        <v>100</v>
      </c>
      <c r="K24" s="3">
        <v>4</v>
      </c>
      <c r="L24" s="14">
        <f t="shared" si="4"/>
        <v>80</v>
      </c>
      <c r="M24" s="3">
        <v>8</v>
      </c>
      <c r="N24" s="14">
        <f t="shared" si="5"/>
        <v>100</v>
      </c>
      <c r="O24" s="3">
        <v>19</v>
      </c>
      <c r="P24" s="3">
        <f t="shared" si="6"/>
        <v>95</v>
      </c>
      <c r="Q24" s="3">
        <v>20</v>
      </c>
      <c r="R24" s="14">
        <f t="shared" si="7"/>
        <v>90.909090909090907</v>
      </c>
      <c r="S24" s="3">
        <v>19</v>
      </c>
      <c r="T24" s="3">
        <f t="shared" si="8"/>
        <v>95</v>
      </c>
      <c r="U24" s="3">
        <v>20</v>
      </c>
      <c r="V24" s="14">
        <f t="shared" si="9"/>
        <v>90.909090909090907</v>
      </c>
    </row>
    <row r="25" spans="1:22">
      <c r="A25" s="5">
        <v>20</v>
      </c>
      <c r="B25" s="6" t="s">
        <v>28</v>
      </c>
      <c r="C25" s="24">
        <v>9</v>
      </c>
      <c r="D25" s="14">
        <f t="shared" si="0"/>
        <v>90</v>
      </c>
      <c r="E25" s="31">
        <v>12</v>
      </c>
      <c r="F25" s="14">
        <f t="shared" si="1"/>
        <v>92.307692307692307</v>
      </c>
      <c r="G25" s="24">
        <v>6</v>
      </c>
      <c r="H25" s="14">
        <f t="shared" si="2"/>
        <v>100</v>
      </c>
      <c r="I25" s="3">
        <v>5</v>
      </c>
      <c r="J25" s="14">
        <f t="shared" si="3"/>
        <v>100</v>
      </c>
      <c r="K25" s="3">
        <v>5</v>
      </c>
      <c r="L25" s="14">
        <f t="shared" si="4"/>
        <v>100</v>
      </c>
      <c r="M25" s="3">
        <v>8</v>
      </c>
      <c r="N25" s="14">
        <f t="shared" si="5"/>
        <v>100</v>
      </c>
      <c r="O25" s="3">
        <v>19</v>
      </c>
      <c r="P25" s="3">
        <f t="shared" si="6"/>
        <v>95</v>
      </c>
      <c r="Q25" s="3">
        <v>20</v>
      </c>
      <c r="R25" s="14">
        <f t="shared" si="7"/>
        <v>90.909090909090907</v>
      </c>
      <c r="S25" s="3">
        <v>19</v>
      </c>
      <c r="T25" s="3">
        <f t="shared" si="8"/>
        <v>95</v>
      </c>
      <c r="U25" s="3">
        <v>20</v>
      </c>
      <c r="V25" s="14">
        <f t="shared" si="9"/>
        <v>90.909090909090907</v>
      </c>
    </row>
    <row r="26" spans="1:22">
      <c r="A26" s="5">
        <v>21</v>
      </c>
      <c r="B26" s="6" t="s">
        <v>29</v>
      </c>
      <c r="C26" s="24">
        <v>10</v>
      </c>
      <c r="D26" s="14">
        <f t="shared" si="0"/>
        <v>100</v>
      </c>
      <c r="E26" s="31">
        <v>13</v>
      </c>
      <c r="F26" s="14">
        <f t="shared" si="1"/>
        <v>100</v>
      </c>
      <c r="G26" s="24">
        <v>4</v>
      </c>
      <c r="H26" s="14">
        <f t="shared" si="2"/>
        <v>66.666666666666657</v>
      </c>
      <c r="I26" s="3">
        <v>4</v>
      </c>
      <c r="J26" s="14">
        <f t="shared" si="3"/>
        <v>80</v>
      </c>
      <c r="K26" s="3">
        <v>5</v>
      </c>
      <c r="L26" s="14">
        <f t="shared" si="4"/>
        <v>100</v>
      </c>
      <c r="M26" s="3">
        <v>8</v>
      </c>
      <c r="N26" s="14">
        <f t="shared" si="5"/>
        <v>100</v>
      </c>
      <c r="O26" s="3">
        <v>19</v>
      </c>
      <c r="P26" s="3">
        <f t="shared" si="6"/>
        <v>95</v>
      </c>
      <c r="Q26" s="3">
        <v>22</v>
      </c>
      <c r="R26" s="14">
        <f t="shared" si="7"/>
        <v>100</v>
      </c>
      <c r="S26" s="3">
        <v>19</v>
      </c>
      <c r="T26" s="3">
        <f t="shared" si="8"/>
        <v>95</v>
      </c>
      <c r="U26" s="3">
        <v>22</v>
      </c>
      <c r="V26" s="14">
        <f t="shared" si="9"/>
        <v>100</v>
      </c>
    </row>
    <row r="27" spans="1:22">
      <c r="A27" s="5">
        <v>22</v>
      </c>
      <c r="B27" s="6" t="s">
        <v>30</v>
      </c>
      <c r="C27" s="24">
        <v>10</v>
      </c>
      <c r="D27" s="14">
        <f t="shared" si="0"/>
        <v>100</v>
      </c>
      <c r="E27" s="31">
        <v>12</v>
      </c>
      <c r="F27" s="14">
        <f t="shared" si="1"/>
        <v>92.307692307692307</v>
      </c>
      <c r="G27" s="24">
        <v>6</v>
      </c>
      <c r="H27" s="14">
        <f t="shared" si="2"/>
        <v>100</v>
      </c>
      <c r="I27" s="3">
        <v>5</v>
      </c>
      <c r="J27" s="14">
        <f t="shared" si="3"/>
        <v>100</v>
      </c>
      <c r="K27" s="3">
        <v>5</v>
      </c>
      <c r="L27" s="14">
        <f t="shared" si="4"/>
        <v>100</v>
      </c>
      <c r="M27" s="3">
        <v>8</v>
      </c>
      <c r="N27" s="14">
        <f t="shared" si="5"/>
        <v>100</v>
      </c>
      <c r="O27" s="3">
        <v>19</v>
      </c>
      <c r="P27" s="3">
        <f t="shared" si="6"/>
        <v>95</v>
      </c>
      <c r="Q27" s="3">
        <v>22</v>
      </c>
      <c r="R27" s="14">
        <f t="shared" si="7"/>
        <v>100</v>
      </c>
      <c r="S27" s="3">
        <v>19</v>
      </c>
      <c r="T27" s="3">
        <f t="shared" si="8"/>
        <v>95</v>
      </c>
      <c r="U27" s="3">
        <v>22</v>
      </c>
      <c r="V27" s="14">
        <f t="shared" si="9"/>
        <v>100</v>
      </c>
    </row>
    <row r="28" spans="1:22">
      <c r="A28" s="5">
        <v>23</v>
      </c>
      <c r="B28" s="6" t="s">
        <v>31</v>
      </c>
      <c r="C28" s="24">
        <v>9</v>
      </c>
      <c r="D28" s="14">
        <f t="shared" si="0"/>
        <v>90</v>
      </c>
      <c r="E28" s="31">
        <v>11</v>
      </c>
      <c r="F28" s="14">
        <f t="shared" si="1"/>
        <v>84.615384615384613</v>
      </c>
      <c r="G28" s="24">
        <v>2</v>
      </c>
      <c r="H28" s="14">
        <f t="shared" si="2"/>
        <v>33.333333333333329</v>
      </c>
      <c r="I28" s="3">
        <v>2</v>
      </c>
      <c r="J28" s="14">
        <f t="shared" si="3"/>
        <v>40</v>
      </c>
      <c r="K28" s="3">
        <v>4</v>
      </c>
      <c r="L28" s="14">
        <f t="shared" si="4"/>
        <v>80</v>
      </c>
      <c r="M28" s="3">
        <v>8</v>
      </c>
      <c r="N28" s="14">
        <f t="shared" si="5"/>
        <v>100</v>
      </c>
      <c r="O28" s="3">
        <v>16</v>
      </c>
      <c r="P28" s="3">
        <f t="shared" si="6"/>
        <v>80</v>
      </c>
      <c r="Q28" s="3">
        <v>18</v>
      </c>
      <c r="R28" s="14">
        <f t="shared" si="7"/>
        <v>81.818181818181827</v>
      </c>
      <c r="S28" s="3">
        <v>16</v>
      </c>
      <c r="T28" s="3">
        <f t="shared" si="8"/>
        <v>80</v>
      </c>
      <c r="U28" s="3">
        <v>18</v>
      </c>
      <c r="V28" s="14">
        <f t="shared" si="9"/>
        <v>81.818181818181827</v>
      </c>
    </row>
    <row r="29" spans="1:22">
      <c r="A29" s="5">
        <v>24</v>
      </c>
      <c r="B29" s="6" t="s">
        <v>32</v>
      </c>
      <c r="C29" s="24">
        <v>10</v>
      </c>
      <c r="D29" s="14">
        <f t="shared" si="0"/>
        <v>100</v>
      </c>
      <c r="E29" s="31">
        <v>13</v>
      </c>
      <c r="F29" s="14">
        <f t="shared" si="1"/>
        <v>100</v>
      </c>
      <c r="G29" s="24">
        <v>6</v>
      </c>
      <c r="H29" s="14">
        <f t="shared" si="2"/>
        <v>100</v>
      </c>
      <c r="I29" s="3">
        <v>5</v>
      </c>
      <c r="J29" s="14">
        <f t="shared" si="3"/>
        <v>100</v>
      </c>
      <c r="K29" s="3">
        <v>5</v>
      </c>
      <c r="L29" s="14">
        <f t="shared" si="4"/>
        <v>100</v>
      </c>
      <c r="M29" s="3">
        <v>8</v>
      </c>
      <c r="N29" s="14">
        <f t="shared" si="5"/>
        <v>100</v>
      </c>
      <c r="O29" s="3">
        <v>20</v>
      </c>
      <c r="P29" s="3">
        <f t="shared" si="6"/>
        <v>100</v>
      </c>
      <c r="Q29" s="3">
        <v>22</v>
      </c>
      <c r="R29" s="14">
        <f t="shared" si="7"/>
        <v>100</v>
      </c>
      <c r="S29" s="3">
        <v>20</v>
      </c>
      <c r="T29" s="3">
        <f t="shared" si="8"/>
        <v>100</v>
      </c>
      <c r="U29" s="3">
        <v>22</v>
      </c>
      <c r="V29" s="14">
        <f t="shared" si="9"/>
        <v>100</v>
      </c>
    </row>
    <row r="30" spans="1:22">
      <c r="A30" s="5">
        <v>25</v>
      </c>
      <c r="B30" s="6" t="s">
        <v>33</v>
      </c>
      <c r="C30" s="24">
        <v>10</v>
      </c>
      <c r="D30" s="14">
        <f t="shared" si="0"/>
        <v>100</v>
      </c>
      <c r="E30" s="31">
        <v>13</v>
      </c>
      <c r="F30" s="14">
        <f t="shared" si="1"/>
        <v>100</v>
      </c>
      <c r="G30" s="24">
        <v>6</v>
      </c>
      <c r="H30" s="14">
        <f t="shared" si="2"/>
        <v>100</v>
      </c>
      <c r="I30" s="3">
        <v>5</v>
      </c>
      <c r="J30" s="14">
        <f t="shared" si="3"/>
        <v>100</v>
      </c>
      <c r="K30" s="3">
        <v>5</v>
      </c>
      <c r="L30" s="14">
        <f t="shared" si="4"/>
        <v>100</v>
      </c>
      <c r="M30" s="3">
        <v>8</v>
      </c>
      <c r="N30" s="14">
        <f t="shared" si="5"/>
        <v>100</v>
      </c>
      <c r="O30" s="3">
        <v>20</v>
      </c>
      <c r="P30" s="3">
        <f t="shared" si="6"/>
        <v>100</v>
      </c>
      <c r="Q30" s="3">
        <v>22</v>
      </c>
      <c r="R30" s="14">
        <f t="shared" si="7"/>
        <v>100</v>
      </c>
      <c r="S30" s="3">
        <v>20</v>
      </c>
      <c r="T30" s="3">
        <f t="shared" si="8"/>
        <v>100</v>
      </c>
      <c r="U30" s="3">
        <v>22</v>
      </c>
      <c r="V30" s="14">
        <f t="shared" si="9"/>
        <v>100</v>
      </c>
    </row>
    <row r="31" spans="1:22">
      <c r="A31" s="5">
        <v>26</v>
      </c>
      <c r="B31" s="6" t="s">
        <v>34</v>
      </c>
      <c r="C31" s="24">
        <v>8</v>
      </c>
      <c r="D31" s="14">
        <f t="shared" si="0"/>
        <v>80</v>
      </c>
      <c r="E31" s="31">
        <v>8</v>
      </c>
      <c r="F31" s="14">
        <f t="shared" si="1"/>
        <v>61.53846153846154</v>
      </c>
      <c r="G31" s="24">
        <v>5</v>
      </c>
      <c r="H31" s="14">
        <f t="shared" si="2"/>
        <v>83.333333333333343</v>
      </c>
      <c r="I31" s="3">
        <v>4</v>
      </c>
      <c r="J31" s="14">
        <f t="shared" si="3"/>
        <v>80</v>
      </c>
      <c r="K31" s="3">
        <v>3</v>
      </c>
      <c r="L31" s="14">
        <f t="shared" si="4"/>
        <v>60</v>
      </c>
      <c r="M31" s="3">
        <v>7</v>
      </c>
      <c r="N31" s="14">
        <f t="shared" si="5"/>
        <v>87.5</v>
      </c>
      <c r="O31" s="3">
        <v>12</v>
      </c>
      <c r="P31" s="3">
        <f t="shared" si="6"/>
        <v>60</v>
      </c>
      <c r="Q31" s="3">
        <v>20</v>
      </c>
      <c r="R31" s="14">
        <f t="shared" si="7"/>
        <v>90.909090909090907</v>
      </c>
      <c r="S31" s="3">
        <v>12</v>
      </c>
      <c r="T31" s="3">
        <f t="shared" si="8"/>
        <v>60</v>
      </c>
      <c r="U31" s="3">
        <v>20</v>
      </c>
      <c r="V31" s="14">
        <f t="shared" si="9"/>
        <v>90.909090909090907</v>
      </c>
    </row>
    <row r="32" spans="1:22">
      <c r="A32" s="5">
        <v>27</v>
      </c>
      <c r="B32" s="6" t="s">
        <v>35</v>
      </c>
      <c r="C32" s="24">
        <v>9</v>
      </c>
      <c r="D32" s="14">
        <f t="shared" si="0"/>
        <v>90</v>
      </c>
      <c r="E32" s="31">
        <v>11</v>
      </c>
      <c r="F32" s="14">
        <f t="shared" si="1"/>
        <v>84.615384615384613</v>
      </c>
      <c r="G32" s="24">
        <v>5</v>
      </c>
      <c r="H32" s="14">
        <f t="shared" si="2"/>
        <v>83.333333333333343</v>
      </c>
      <c r="I32" s="3">
        <v>4</v>
      </c>
      <c r="J32" s="14">
        <f t="shared" si="3"/>
        <v>80</v>
      </c>
      <c r="K32" s="3">
        <v>4</v>
      </c>
      <c r="L32" s="14">
        <f t="shared" si="4"/>
        <v>80</v>
      </c>
      <c r="M32" s="3">
        <v>7</v>
      </c>
      <c r="N32" s="14">
        <f t="shared" si="5"/>
        <v>87.5</v>
      </c>
      <c r="O32" s="3">
        <v>17</v>
      </c>
      <c r="P32" s="3">
        <f t="shared" si="6"/>
        <v>85</v>
      </c>
      <c r="Q32" s="3">
        <v>20</v>
      </c>
      <c r="R32" s="14">
        <f t="shared" si="7"/>
        <v>90.909090909090907</v>
      </c>
      <c r="S32" s="3">
        <v>17</v>
      </c>
      <c r="T32" s="3">
        <f t="shared" si="8"/>
        <v>85</v>
      </c>
      <c r="U32" s="3">
        <v>20</v>
      </c>
      <c r="V32" s="14">
        <f t="shared" si="9"/>
        <v>90.909090909090907</v>
      </c>
    </row>
    <row r="33" spans="1:22">
      <c r="A33" s="5">
        <v>28</v>
      </c>
      <c r="B33" s="6" t="s">
        <v>36</v>
      </c>
      <c r="C33" s="24">
        <v>10</v>
      </c>
      <c r="D33" s="14">
        <f t="shared" si="0"/>
        <v>100</v>
      </c>
      <c r="E33" s="31">
        <v>11</v>
      </c>
      <c r="F33" s="14">
        <f t="shared" si="1"/>
        <v>84.615384615384613</v>
      </c>
      <c r="G33" s="24">
        <v>5</v>
      </c>
      <c r="H33" s="14">
        <f t="shared" si="2"/>
        <v>83.333333333333343</v>
      </c>
      <c r="I33" s="3">
        <v>4</v>
      </c>
      <c r="J33" s="14">
        <f t="shared" si="3"/>
        <v>80</v>
      </c>
      <c r="K33" s="3">
        <v>5</v>
      </c>
      <c r="L33" s="14">
        <f t="shared" si="4"/>
        <v>100</v>
      </c>
      <c r="M33" s="3">
        <v>8</v>
      </c>
      <c r="N33" s="14">
        <f t="shared" si="5"/>
        <v>100</v>
      </c>
      <c r="O33" s="3">
        <v>16</v>
      </c>
      <c r="P33" s="3">
        <f t="shared" si="6"/>
        <v>80</v>
      </c>
      <c r="Q33" s="3">
        <v>18</v>
      </c>
      <c r="R33" s="14">
        <f t="shared" si="7"/>
        <v>81.818181818181827</v>
      </c>
      <c r="S33" s="3">
        <v>16</v>
      </c>
      <c r="T33" s="3">
        <f t="shared" si="8"/>
        <v>80</v>
      </c>
      <c r="U33" s="3">
        <v>18</v>
      </c>
      <c r="V33" s="14">
        <f t="shared" si="9"/>
        <v>81.818181818181827</v>
      </c>
    </row>
    <row r="34" spans="1:22">
      <c r="A34" s="5">
        <v>29</v>
      </c>
      <c r="B34" s="6" t="s">
        <v>37</v>
      </c>
      <c r="C34" s="24">
        <v>9</v>
      </c>
      <c r="D34" s="14">
        <f t="shared" si="0"/>
        <v>90</v>
      </c>
      <c r="E34" s="31">
        <v>13</v>
      </c>
      <c r="F34" s="14">
        <f t="shared" si="1"/>
        <v>100</v>
      </c>
      <c r="G34" s="24">
        <v>6</v>
      </c>
      <c r="H34" s="14">
        <f t="shared" si="2"/>
        <v>100</v>
      </c>
      <c r="I34" s="3">
        <v>5</v>
      </c>
      <c r="J34" s="14">
        <f t="shared" si="3"/>
        <v>100</v>
      </c>
      <c r="K34" s="3">
        <v>5</v>
      </c>
      <c r="L34" s="14">
        <f t="shared" si="4"/>
        <v>100</v>
      </c>
      <c r="M34" s="3">
        <v>8</v>
      </c>
      <c r="N34" s="14">
        <f t="shared" si="5"/>
        <v>100</v>
      </c>
      <c r="O34" s="3">
        <v>20</v>
      </c>
      <c r="P34" s="3">
        <f t="shared" si="6"/>
        <v>100</v>
      </c>
      <c r="Q34" s="3">
        <v>22</v>
      </c>
      <c r="R34" s="14">
        <f t="shared" si="7"/>
        <v>100</v>
      </c>
      <c r="S34" s="3">
        <v>20</v>
      </c>
      <c r="T34" s="3">
        <f t="shared" si="8"/>
        <v>100</v>
      </c>
      <c r="U34" s="3">
        <v>22</v>
      </c>
      <c r="V34" s="14">
        <f t="shared" si="9"/>
        <v>100</v>
      </c>
    </row>
    <row r="35" spans="1:22">
      <c r="A35" s="5">
        <v>30</v>
      </c>
      <c r="B35" s="6" t="s">
        <v>38</v>
      </c>
      <c r="C35" s="24">
        <v>9</v>
      </c>
      <c r="D35" s="14">
        <f t="shared" si="0"/>
        <v>90</v>
      </c>
      <c r="E35" s="31">
        <v>12</v>
      </c>
      <c r="F35" s="14">
        <f t="shared" si="1"/>
        <v>92.307692307692307</v>
      </c>
      <c r="G35" s="24">
        <v>4</v>
      </c>
      <c r="H35" s="14">
        <f t="shared" si="2"/>
        <v>66.666666666666657</v>
      </c>
      <c r="I35" s="3">
        <v>4</v>
      </c>
      <c r="J35" s="14">
        <f t="shared" si="3"/>
        <v>80</v>
      </c>
      <c r="K35" s="3">
        <v>4</v>
      </c>
      <c r="L35" s="14">
        <f t="shared" si="4"/>
        <v>80</v>
      </c>
      <c r="M35" s="3">
        <v>8</v>
      </c>
      <c r="N35" s="14">
        <f t="shared" si="5"/>
        <v>100</v>
      </c>
      <c r="O35" s="3">
        <v>19</v>
      </c>
      <c r="P35" s="3">
        <f t="shared" si="6"/>
        <v>95</v>
      </c>
      <c r="Q35" s="3">
        <v>20</v>
      </c>
      <c r="R35" s="14">
        <f>Q35/20*100</f>
        <v>100</v>
      </c>
      <c r="S35" s="3">
        <v>19</v>
      </c>
      <c r="T35" s="3">
        <f t="shared" si="8"/>
        <v>95</v>
      </c>
      <c r="U35" s="3">
        <v>20</v>
      </c>
      <c r="V35" s="14">
        <f>U35/20*100</f>
        <v>100</v>
      </c>
    </row>
    <row r="36" spans="1:22">
      <c r="A36" s="5">
        <v>31</v>
      </c>
      <c r="B36" s="6" t="s">
        <v>39</v>
      </c>
      <c r="C36" s="24">
        <v>9</v>
      </c>
      <c r="D36" s="14">
        <f t="shared" si="0"/>
        <v>90</v>
      </c>
      <c r="E36" s="31">
        <v>11</v>
      </c>
      <c r="F36" s="14">
        <f t="shared" si="1"/>
        <v>84.615384615384613</v>
      </c>
      <c r="G36" s="24">
        <v>4</v>
      </c>
      <c r="H36" s="14">
        <f t="shared" si="2"/>
        <v>66.666666666666657</v>
      </c>
      <c r="I36" s="3">
        <v>4</v>
      </c>
      <c r="J36" s="14">
        <f t="shared" si="3"/>
        <v>80</v>
      </c>
      <c r="K36" s="3">
        <v>3</v>
      </c>
      <c r="L36" s="14">
        <f t="shared" si="4"/>
        <v>60</v>
      </c>
      <c r="M36" s="3">
        <v>7</v>
      </c>
      <c r="N36" s="14">
        <f t="shared" si="5"/>
        <v>87.5</v>
      </c>
      <c r="O36" s="3">
        <v>18</v>
      </c>
      <c r="P36" s="3">
        <f t="shared" si="6"/>
        <v>90</v>
      </c>
      <c r="Q36" s="3">
        <v>20</v>
      </c>
      <c r="R36" s="14">
        <f t="shared" ref="R36:R61" si="10">Q36/20*100</f>
        <v>100</v>
      </c>
      <c r="S36" s="3">
        <v>18</v>
      </c>
      <c r="T36" s="3">
        <f t="shared" si="8"/>
        <v>90</v>
      </c>
      <c r="U36" s="3">
        <v>20</v>
      </c>
      <c r="V36" s="14">
        <f t="shared" ref="V36:V61" si="11">U36/20*100</f>
        <v>100</v>
      </c>
    </row>
    <row r="37" spans="1:22">
      <c r="A37" s="5">
        <v>32</v>
      </c>
      <c r="B37" s="6" t="s">
        <v>40</v>
      </c>
      <c r="C37" s="24">
        <v>9</v>
      </c>
      <c r="D37" s="14">
        <f t="shared" si="0"/>
        <v>90</v>
      </c>
      <c r="E37" s="31">
        <v>11</v>
      </c>
      <c r="F37" s="14">
        <f t="shared" si="1"/>
        <v>84.615384615384613</v>
      </c>
      <c r="G37" s="24">
        <v>4</v>
      </c>
      <c r="H37" s="14">
        <f t="shared" si="2"/>
        <v>66.666666666666657</v>
      </c>
      <c r="I37" s="3">
        <v>2</v>
      </c>
      <c r="J37" s="14">
        <f t="shared" si="3"/>
        <v>40</v>
      </c>
      <c r="K37" s="3">
        <v>4</v>
      </c>
      <c r="L37" s="14">
        <f t="shared" si="4"/>
        <v>80</v>
      </c>
      <c r="M37" s="3">
        <v>8</v>
      </c>
      <c r="N37" s="14">
        <f t="shared" si="5"/>
        <v>100</v>
      </c>
      <c r="O37" s="3">
        <v>20</v>
      </c>
      <c r="P37" s="3">
        <f t="shared" si="6"/>
        <v>100</v>
      </c>
      <c r="Q37" s="3">
        <v>12</v>
      </c>
      <c r="R37" s="14">
        <f t="shared" si="10"/>
        <v>60</v>
      </c>
      <c r="S37" s="3">
        <v>20</v>
      </c>
      <c r="T37" s="3">
        <f t="shared" si="8"/>
        <v>100</v>
      </c>
      <c r="U37" s="3">
        <v>12</v>
      </c>
      <c r="V37" s="14">
        <f t="shared" si="11"/>
        <v>60</v>
      </c>
    </row>
    <row r="38" spans="1:22">
      <c r="A38" s="5">
        <v>33</v>
      </c>
      <c r="B38" s="6" t="s">
        <v>41</v>
      </c>
      <c r="C38" s="24">
        <v>8</v>
      </c>
      <c r="D38" s="14">
        <f t="shared" si="0"/>
        <v>80</v>
      </c>
      <c r="E38" s="31">
        <v>9</v>
      </c>
      <c r="F38" s="14">
        <f t="shared" si="1"/>
        <v>69.230769230769226</v>
      </c>
      <c r="G38" s="24">
        <v>4</v>
      </c>
      <c r="H38" s="14">
        <f t="shared" si="2"/>
        <v>66.666666666666657</v>
      </c>
      <c r="I38" s="3">
        <v>2</v>
      </c>
      <c r="J38" s="14">
        <f t="shared" si="3"/>
        <v>40</v>
      </c>
      <c r="K38" s="3">
        <v>3</v>
      </c>
      <c r="L38" s="14">
        <f t="shared" si="4"/>
        <v>60</v>
      </c>
      <c r="M38" s="3">
        <v>7</v>
      </c>
      <c r="N38" s="14">
        <f t="shared" si="5"/>
        <v>87.5</v>
      </c>
      <c r="O38" s="3">
        <v>11</v>
      </c>
      <c r="P38" s="3">
        <f t="shared" si="6"/>
        <v>55.000000000000007</v>
      </c>
      <c r="Q38" s="3">
        <v>12</v>
      </c>
      <c r="R38" s="14">
        <f t="shared" si="10"/>
        <v>60</v>
      </c>
      <c r="S38" s="3">
        <v>11</v>
      </c>
      <c r="T38" s="3">
        <f t="shared" si="8"/>
        <v>55.000000000000007</v>
      </c>
      <c r="U38" s="3">
        <v>12</v>
      </c>
      <c r="V38" s="14">
        <f t="shared" si="11"/>
        <v>60</v>
      </c>
    </row>
    <row r="39" spans="1:22">
      <c r="A39" s="5">
        <v>34</v>
      </c>
      <c r="B39" s="6" t="s">
        <v>43</v>
      </c>
      <c r="C39" s="24">
        <v>10</v>
      </c>
      <c r="D39" s="14">
        <f t="shared" si="0"/>
        <v>100</v>
      </c>
      <c r="E39" s="31">
        <v>12</v>
      </c>
      <c r="F39" s="14">
        <f t="shared" si="1"/>
        <v>92.307692307692307</v>
      </c>
      <c r="G39" s="24">
        <v>6</v>
      </c>
      <c r="H39" s="14">
        <f t="shared" si="2"/>
        <v>100</v>
      </c>
      <c r="I39" s="3">
        <v>5</v>
      </c>
      <c r="J39" s="14">
        <f t="shared" si="3"/>
        <v>100</v>
      </c>
      <c r="K39" s="3">
        <v>4</v>
      </c>
      <c r="L39" s="14">
        <f t="shared" si="4"/>
        <v>80</v>
      </c>
      <c r="M39" s="3">
        <v>8</v>
      </c>
      <c r="N39" s="14">
        <f t="shared" si="5"/>
        <v>100</v>
      </c>
      <c r="O39" s="3">
        <v>20</v>
      </c>
      <c r="P39" s="3">
        <f t="shared" si="6"/>
        <v>100</v>
      </c>
      <c r="Q39" s="3">
        <v>20</v>
      </c>
      <c r="R39" s="14">
        <f t="shared" si="10"/>
        <v>100</v>
      </c>
      <c r="S39" s="3">
        <v>20</v>
      </c>
      <c r="T39" s="3">
        <f t="shared" si="8"/>
        <v>100</v>
      </c>
      <c r="U39" s="3">
        <v>20</v>
      </c>
      <c r="V39" s="14">
        <f t="shared" si="11"/>
        <v>100</v>
      </c>
    </row>
    <row r="40" spans="1:22">
      <c r="A40" s="5">
        <v>35</v>
      </c>
      <c r="B40" s="6" t="s">
        <v>44</v>
      </c>
      <c r="C40" s="24">
        <v>9</v>
      </c>
      <c r="D40" s="14">
        <f t="shared" si="0"/>
        <v>90</v>
      </c>
      <c r="E40" s="31">
        <v>10</v>
      </c>
      <c r="F40" s="14">
        <f t="shared" si="1"/>
        <v>76.923076923076934</v>
      </c>
      <c r="G40" s="24">
        <v>5</v>
      </c>
      <c r="H40" s="14">
        <f t="shared" si="2"/>
        <v>83.333333333333343</v>
      </c>
      <c r="I40" s="3">
        <v>5</v>
      </c>
      <c r="J40" s="14">
        <f t="shared" si="3"/>
        <v>100</v>
      </c>
      <c r="K40" s="3">
        <v>5</v>
      </c>
      <c r="L40" s="14">
        <f t="shared" si="4"/>
        <v>100</v>
      </c>
      <c r="M40" s="3">
        <v>8</v>
      </c>
      <c r="N40" s="14">
        <f t="shared" si="5"/>
        <v>100</v>
      </c>
      <c r="O40" s="3">
        <v>19</v>
      </c>
      <c r="P40" s="3">
        <f t="shared" si="6"/>
        <v>95</v>
      </c>
      <c r="Q40" s="3">
        <v>20</v>
      </c>
      <c r="R40" s="14">
        <f t="shared" si="10"/>
        <v>100</v>
      </c>
      <c r="S40" s="3">
        <v>19</v>
      </c>
      <c r="T40" s="3">
        <f t="shared" si="8"/>
        <v>95</v>
      </c>
      <c r="U40" s="3">
        <v>20</v>
      </c>
      <c r="V40" s="14">
        <f t="shared" si="11"/>
        <v>100</v>
      </c>
    </row>
    <row r="41" spans="1:22">
      <c r="A41" s="5">
        <v>36</v>
      </c>
      <c r="B41" s="6" t="s">
        <v>45</v>
      </c>
      <c r="C41" s="24">
        <v>8</v>
      </c>
      <c r="D41" s="14">
        <f t="shared" si="0"/>
        <v>80</v>
      </c>
      <c r="E41" s="31">
        <v>9</v>
      </c>
      <c r="F41" s="14">
        <f t="shared" si="1"/>
        <v>69.230769230769226</v>
      </c>
      <c r="G41" s="24">
        <v>2</v>
      </c>
      <c r="H41" s="14">
        <f t="shared" si="2"/>
        <v>33.333333333333329</v>
      </c>
      <c r="I41" s="3">
        <v>2</v>
      </c>
      <c r="J41" s="14">
        <f t="shared" si="3"/>
        <v>40</v>
      </c>
      <c r="K41" s="3">
        <v>2</v>
      </c>
      <c r="L41" s="14">
        <f t="shared" si="4"/>
        <v>40</v>
      </c>
      <c r="M41" s="3">
        <v>2</v>
      </c>
      <c r="N41" s="14">
        <f t="shared" si="5"/>
        <v>25</v>
      </c>
      <c r="O41" s="3">
        <v>19</v>
      </c>
      <c r="P41" s="3">
        <f t="shared" si="6"/>
        <v>95</v>
      </c>
      <c r="Q41" s="3">
        <v>20</v>
      </c>
      <c r="R41" s="14">
        <f t="shared" si="10"/>
        <v>100</v>
      </c>
      <c r="S41" s="3">
        <v>19</v>
      </c>
      <c r="T41" s="3">
        <f t="shared" si="8"/>
        <v>95</v>
      </c>
      <c r="U41" s="3">
        <v>20</v>
      </c>
      <c r="V41" s="14">
        <f t="shared" si="11"/>
        <v>100</v>
      </c>
    </row>
    <row r="42" spans="1:22">
      <c r="A42" s="5">
        <v>37</v>
      </c>
      <c r="B42" s="6" t="s">
        <v>46</v>
      </c>
      <c r="C42" s="24">
        <v>10</v>
      </c>
      <c r="D42" s="14">
        <f t="shared" si="0"/>
        <v>100</v>
      </c>
      <c r="E42" s="31">
        <v>12</v>
      </c>
      <c r="F42" s="14">
        <f t="shared" si="1"/>
        <v>92.307692307692307</v>
      </c>
      <c r="G42" s="24">
        <v>5</v>
      </c>
      <c r="H42" s="14">
        <f t="shared" si="2"/>
        <v>83.333333333333343</v>
      </c>
      <c r="I42" s="3">
        <v>4</v>
      </c>
      <c r="J42" s="14">
        <f t="shared" si="3"/>
        <v>80</v>
      </c>
      <c r="K42" s="3">
        <v>4</v>
      </c>
      <c r="L42" s="14">
        <f t="shared" si="4"/>
        <v>80</v>
      </c>
      <c r="M42" s="3">
        <v>8</v>
      </c>
      <c r="N42" s="14">
        <f t="shared" si="5"/>
        <v>100</v>
      </c>
      <c r="O42" s="3">
        <v>20</v>
      </c>
      <c r="P42" s="3">
        <f t="shared" si="6"/>
        <v>100</v>
      </c>
      <c r="Q42" s="3">
        <v>20</v>
      </c>
      <c r="R42" s="14">
        <f t="shared" si="10"/>
        <v>100</v>
      </c>
      <c r="S42" s="3">
        <v>20</v>
      </c>
      <c r="T42" s="3">
        <f t="shared" si="8"/>
        <v>100</v>
      </c>
      <c r="U42" s="3">
        <v>20</v>
      </c>
      <c r="V42" s="14">
        <f t="shared" si="11"/>
        <v>100</v>
      </c>
    </row>
    <row r="43" spans="1:22">
      <c r="A43" s="5">
        <v>38</v>
      </c>
      <c r="B43" s="6" t="s">
        <v>47</v>
      </c>
      <c r="C43" s="24">
        <v>10</v>
      </c>
      <c r="D43" s="14">
        <f t="shared" si="0"/>
        <v>100</v>
      </c>
      <c r="E43" s="31">
        <v>12</v>
      </c>
      <c r="F43" s="14">
        <f t="shared" si="1"/>
        <v>92.307692307692307</v>
      </c>
      <c r="G43" s="24">
        <v>5</v>
      </c>
      <c r="H43" s="14">
        <f t="shared" si="2"/>
        <v>83.333333333333343</v>
      </c>
      <c r="I43" s="3">
        <v>5</v>
      </c>
      <c r="J43" s="14">
        <f t="shared" si="3"/>
        <v>100</v>
      </c>
      <c r="K43" s="3">
        <v>5</v>
      </c>
      <c r="L43" s="14">
        <f t="shared" si="4"/>
        <v>100</v>
      </c>
      <c r="M43" s="3">
        <v>8</v>
      </c>
      <c r="N43" s="14">
        <f t="shared" si="5"/>
        <v>100</v>
      </c>
      <c r="O43" s="3">
        <v>20</v>
      </c>
      <c r="P43" s="3">
        <f t="shared" si="6"/>
        <v>100</v>
      </c>
      <c r="Q43" s="3">
        <v>20</v>
      </c>
      <c r="R43" s="14">
        <f t="shared" si="10"/>
        <v>100</v>
      </c>
      <c r="S43" s="3">
        <v>20</v>
      </c>
      <c r="T43" s="3">
        <f t="shared" si="8"/>
        <v>100</v>
      </c>
      <c r="U43" s="3">
        <v>20</v>
      </c>
      <c r="V43" s="14">
        <f t="shared" si="11"/>
        <v>100</v>
      </c>
    </row>
    <row r="44" spans="1:22">
      <c r="A44" s="5">
        <v>39</v>
      </c>
      <c r="B44" s="6" t="s">
        <v>48</v>
      </c>
      <c r="C44" s="24">
        <v>9</v>
      </c>
      <c r="D44" s="14">
        <f t="shared" si="0"/>
        <v>90</v>
      </c>
      <c r="E44" s="31">
        <v>12</v>
      </c>
      <c r="F44" s="14">
        <f t="shared" si="1"/>
        <v>92.307692307692307</v>
      </c>
      <c r="G44" s="24">
        <v>4</v>
      </c>
      <c r="H44" s="14">
        <f t="shared" si="2"/>
        <v>66.666666666666657</v>
      </c>
      <c r="I44" s="3">
        <v>3</v>
      </c>
      <c r="J44" s="14">
        <f t="shared" si="3"/>
        <v>60</v>
      </c>
      <c r="K44" s="3">
        <v>4</v>
      </c>
      <c r="L44" s="14">
        <f t="shared" si="4"/>
        <v>80</v>
      </c>
      <c r="M44" s="3">
        <v>7</v>
      </c>
      <c r="N44" s="14">
        <f t="shared" si="5"/>
        <v>87.5</v>
      </c>
      <c r="O44" s="3">
        <v>20</v>
      </c>
      <c r="P44" s="3">
        <f t="shared" si="6"/>
        <v>100</v>
      </c>
      <c r="Q44" s="3">
        <v>18</v>
      </c>
      <c r="R44" s="14">
        <f t="shared" si="10"/>
        <v>90</v>
      </c>
      <c r="S44" s="3">
        <v>20</v>
      </c>
      <c r="T44" s="3">
        <f t="shared" si="8"/>
        <v>100</v>
      </c>
      <c r="U44" s="3">
        <v>18</v>
      </c>
      <c r="V44" s="14">
        <f t="shared" si="11"/>
        <v>90</v>
      </c>
    </row>
    <row r="45" spans="1:22">
      <c r="A45" s="5">
        <v>40</v>
      </c>
      <c r="B45" s="6" t="s">
        <v>49</v>
      </c>
      <c r="C45" s="24">
        <v>10</v>
      </c>
      <c r="D45" s="14">
        <f>C45/10*100</f>
        <v>100</v>
      </c>
      <c r="E45" s="31">
        <v>10</v>
      </c>
      <c r="F45" s="14">
        <f t="shared" si="1"/>
        <v>76.923076923076934</v>
      </c>
      <c r="G45" s="24">
        <v>4</v>
      </c>
      <c r="H45" s="14">
        <f t="shared" si="2"/>
        <v>66.666666666666657</v>
      </c>
      <c r="I45" s="3">
        <v>4</v>
      </c>
      <c r="J45" s="14">
        <f t="shared" si="3"/>
        <v>80</v>
      </c>
      <c r="K45" s="3">
        <v>4</v>
      </c>
      <c r="L45" s="14">
        <f>K45/5*100</f>
        <v>80</v>
      </c>
      <c r="M45" s="3">
        <v>8</v>
      </c>
      <c r="N45" s="14">
        <f t="shared" si="5"/>
        <v>100</v>
      </c>
      <c r="O45" s="3">
        <v>19</v>
      </c>
      <c r="P45" s="3">
        <f t="shared" si="6"/>
        <v>95</v>
      </c>
      <c r="Q45" s="3">
        <v>18</v>
      </c>
      <c r="R45" s="14">
        <f t="shared" si="10"/>
        <v>90</v>
      </c>
      <c r="S45" s="3">
        <v>19</v>
      </c>
      <c r="T45" s="3">
        <f t="shared" si="8"/>
        <v>95</v>
      </c>
      <c r="U45" s="3">
        <v>18</v>
      </c>
      <c r="V45" s="14">
        <f t="shared" si="11"/>
        <v>90</v>
      </c>
    </row>
    <row r="46" spans="1:22">
      <c r="A46" s="5">
        <v>41</v>
      </c>
      <c r="B46" s="6" t="s">
        <v>50</v>
      </c>
      <c r="C46" s="24">
        <v>8</v>
      </c>
      <c r="D46" s="14">
        <f t="shared" si="0"/>
        <v>80</v>
      </c>
      <c r="E46" s="31">
        <v>12</v>
      </c>
      <c r="F46" s="14">
        <f t="shared" si="1"/>
        <v>92.307692307692307</v>
      </c>
      <c r="G46" s="24">
        <v>4</v>
      </c>
      <c r="H46" s="14">
        <f t="shared" si="2"/>
        <v>66.666666666666657</v>
      </c>
      <c r="I46" s="3">
        <v>4</v>
      </c>
      <c r="J46" s="14">
        <f t="shared" si="3"/>
        <v>80</v>
      </c>
      <c r="K46" s="3">
        <v>4</v>
      </c>
      <c r="L46" s="14">
        <f t="shared" si="4"/>
        <v>80</v>
      </c>
      <c r="M46" s="3">
        <v>8</v>
      </c>
      <c r="N46" s="14">
        <f t="shared" si="5"/>
        <v>100</v>
      </c>
      <c r="O46" s="3">
        <v>18</v>
      </c>
      <c r="P46" s="3">
        <f t="shared" si="6"/>
        <v>90</v>
      </c>
      <c r="Q46" s="3">
        <v>20</v>
      </c>
      <c r="R46" s="14">
        <f t="shared" si="10"/>
        <v>100</v>
      </c>
      <c r="S46" s="3">
        <v>18</v>
      </c>
      <c r="T46" s="3">
        <f t="shared" si="8"/>
        <v>90</v>
      </c>
      <c r="U46" s="3">
        <v>20</v>
      </c>
      <c r="V46" s="14">
        <f t="shared" si="11"/>
        <v>100</v>
      </c>
    </row>
    <row r="47" spans="1:22">
      <c r="A47" s="5">
        <v>42</v>
      </c>
      <c r="B47" s="6" t="s">
        <v>51</v>
      </c>
      <c r="C47" s="24">
        <v>8</v>
      </c>
      <c r="D47" s="14">
        <f t="shared" si="0"/>
        <v>80</v>
      </c>
      <c r="E47" s="31">
        <v>10</v>
      </c>
      <c r="F47" s="14">
        <f t="shared" si="1"/>
        <v>76.923076923076934</v>
      </c>
      <c r="G47" s="24">
        <v>6</v>
      </c>
      <c r="H47" s="14">
        <f t="shared" si="2"/>
        <v>100</v>
      </c>
      <c r="I47" s="3">
        <v>5</v>
      </c>
      <c r="J47" s="14">
        <f t="shared" si="3"/>
        <v>100</v>
      </c>
      <c r="K47" s="3">
        <v>4</v>
      </c>
      <c r="L47" s="14">
        <f t="shared" si="4"/>
        <v>80</v>
      </c>
      <c r="M47" s="3">
        <v>8</v>
      </c>
      <c r="N47" s="14">
        <f t="shared" si="5"/>
        <v>100</v>
      </c>
      <c r="O47" s="3">
        <v>20</v>
      </c>
      <c r="P47" s="3">
        <f t="shared" si="6"/>
        <v>100</v>
      </c>
      <c r="Q47" s="3">
        <v>20</v>
      </c>
      <c r="R47" s="14">
        <f t="shared" si="10"/>
        <v>100</v>
      </c>
      <c r="S47" s="3">
        <v>20</v>
      </c>
      <c r="T47" s="3">
        <f t="shared" si="8"/>
        <v>100</v>
      </c>
      <c r="U47" s="3">
        <v>20</v>
      </c>
      <c r="V47" s="14">
        <f t="shared" si="11"/>
        <v>100</v>
      </c>
    </row>
    <row r="48" spans="1:22">
      <c r="A48" s="5">
        <v>43</v>
      </c>
      <c r="B48" s="6" t="s">
        <v>52</v>
      </c>
      <c r="C48" s="24">
        <v>10</v>
      </c>
      <c r="D48" s="14">
        <f t="shared" si="0"/>
        <v>100</v>
      </c>
      <c r="E48" s="31">
        <v>13</v>
      </c>
      <c r="F48" s="14">
        <f t="shared" si="1"/>
        <v>100</v>
      </c>
      <c r="G48" s="24">
        <v>5</v>
      </c>
      <c r="H48" s="14">
        <f t="shared" si="2"/>
        <v>83.333333333333343</v>
      </c>
      <c r="I48" s="3">
        <v>5</v>
      </c>
      <c r="J48" s="14">
        <f t="shared" si="3"/>
        <v>100</v>
      </c>
      <c r="K48" s="3">
        <v>5</v>
      </c>
      <c r="L48" s="14">
        <f t="shared" si="4"/>
        <v>100</v>
      </c>
      <c r="M48" s="3">
        <v>8</v>
      </c>
      <c r="N48" s="14">
        <f t="shared" si="5"/>
        <v>100</v>
      </c>
      <c r="O48" s="3">
        <v>20</v>
      </c>
      <c r="P48" s="3">
        <f t="shared" si="6"/>
        <v>100</v>
      </c>
      <c r="Q48" s="3">
        <v>20</v>
      </c>
      <c r="R48" s="14">
        <f t="shared" si="10"/>
        <v>100</v>
      </c>
      <c r="S48" s="3">
        <v>20</v>
      </c>
      <c r="T48" s="3">
        <f t="shared" si="8"/>
        <v>100</v>
      </c>
      <c r="U48" s="3">
        <v>20</v>
      </c>
      <c r="V48" s="14">
        <f t="shared" si="11"/>
        <v>100</v>
      </c>
    </row>
    <row r="49" spans="1:22">
      <c r="A49" s="5">
        <v>44</v>
      </c>
      <c r="B49" s="6" t="s">
        <v>53</v>
      </c>
      <c r="C49" s="24">
        <v>8</v>
      </c>
      <c r="D49" s="14">
        <f t="shared" si="0"/>
        <v>80</v>
      </c>
      <c r="E49" s="31">
        <v>12</v>
      </c>
      <c r="F49" s="14">
        <f t="shared" si="1"/>
        <v>92.307692307692307</v>
      </c>
      <c r="G49" s="24">
        <v>4</v>
      </c>
      <c r="H49" s="14">
        <f t="shared" si="2"/>
        <v>66.666666666666657</v>
      </c>
      <c r="I49" s="3">
        <v>4</v>
      </c>
      <c r="J49" s="14">
        <f t="shared" si="3"/>
        <v>80</v>
      </c>
      <c r="K49" s="3">
        <v>5</v>
      </c>
      <c r="L49" s="14">
        <f t="shared" si="4"/>
        <v>100</v>
      </c>
      <c r="M49" s="3">
        <v>8</v>
      </c>
      <c r="N49" s="14">
        <f t="shared" si="5"/>
        <v>100</v>
      </c>
      <c r="O49" s="3">
        <v>17</v>
      </c>
      <c r="P49" s="3">
        <f t="shared" si="6"/>
        <v>85</v>
      </c>
      <c r="Q49" s="3">
        <v>18</v>
      </c>
      <c r="R49" s="14">
        <f t="shared" si="10"/>
        <v>90</v>
      </c>
      <c r="S49" s="3">
        <v>17</v>
      </c>
      <c r="T49" s="3">
        <f t="shared" si="8"/>
        <v>85</v>
      </c>
      <c r="U49" s="3">
        <v>18</v>
      </c>
      <c r="V49" s="14">
        <f t="shared" si="11"/>
        <v>90</v>
      </c>
    </row>
    <row r="50" spans="1:22">
      <c r="A50" s="5">
        <v>45</v>
      </c>
      <c r="B50" s="6" t="s">
        <v>54</v>
      </c>
      <c r="C50" s="24">
        <v>10</v>
      </c>
      <c r="D50" s="14">
        <f t="shared" si="0"/>
        <v>100</v>
      </c>
      <c r="E50" s="31">
        <v>13</v>
      </c>
      <c r="F50" s="14">
        <f t="shared" si="1"/>
        <v>100</v>
      </c>
      <c r="G50" s="24">
        <v>5</v>
      </c>
      <c r="H50" s="14">
        <f t="shared" si="2"/>
        <v>83.333333333333343</v>
      </c>
      <c r="I50" s="3">
        <v>4</v>
      </c>
      <c r="J50" s="14">
        <f t="shared" si="3"/>
        <v>80</v>
      </c>
      <c r="K50" s="3">
        <v>5</v>
      </c>
      <c r="L50" s="14">
        <f t="shared" si="4"/>
        <v>100</v>
      </c>
      <c r="M50" s="3">
        <v>8</v>
      </c>
      <c r="N50" s="14">
        <f t="shared" si="5"/>
        <v>100</v>
      </c>
      <c r="O50" s="3">
        <v>20</v>
      </c>
      <c r="P50" s="3">
        <f t="shared" si="6"/>
        <v>100</v>
      </c>
      <c r="Q50" s="3">
        <v>20</v>
      </c>
      <c r="R50" s="14">
        <f t="shared" si="10"/>
        <v>100</v>
      </c>
      <c r="S50" s="3">
        <v>20</v>
      </c>
      <c r="T50" s="3">
        <f t="shared" si="8"/>
        <v>100</v>
      </c>
      <c r="U50" s="3">
        <v>20</v>
      </c>
      <c r="V50" s="14">
        <f t="shared" si="11"/>
        <v>100</v>
      </c>
    </row>
    <row r="51" spans="1:22">
      <c r="A51" s="5">
        <v>46</v>
      </c>
      <c r="B51" s="6" t="s">
        <v>55</v>
      </c>
      <c r="C51" s="24">
        <v>9</v>
      </c>
      <c r="D51" s="14">
        <f t="shared" si="0"/>
        <v>90</v>
      </c>
      <c r="E51" s="31">
        <v>10</v>
      </c>
      <c r="F51" s="14">
        <f t="shared" si="1"/>
        <v>76.923076923076934</v>
      </c>
      <c r="G51" s="24">
        <v>4</v>
      </c>
      <c r="H51" s="14">
        <f t="shared" si="2"/>
        <v>66.666666666666657</v>
      </c>
      <c r="I51" s="3">
        <v>4</v>
      </c>
      <c r="J51" s="14">
        <f t="shared" si="3"/>
        <v>80</v>
      </c>
      <c r="K51" s="3">
        <v>4</v>
      </c>
      <c r="L51" s="14">
        <f t="shared" si="4"/>
        <v>80</v>
      </c>
      <c r="M51" s="3">
        <v>8</v>
      </c>
      <c r="N51" s="14">
        <f t="shared" si="5"/>
        <v>100</v>
      </c>
      <c r="O51" s="3">
        <v>12</v>
      </c>
      <c r="P51" s="3">
        <f t="shared" si="6"/>
        <v>60</v>
      </c>
      <c r="Q51" s="3">
        <v>18</v>
      </c>
      <c r="R51" s="14">
        <f t="shared" si="10"/>
        <v>90</v>
      </c>
      <c r="S51" s="3">
        <v>12</v>
      </c>
      <c r="T51" s="3">
        <f t="shared" si="8"/>
        <v>60</v>
      </c>
      <c r="U51" s="3">
        <v>18</v>
      </c>
      <c r="V51" s="14">
        <f t="shared" si="11"/>
        <v>90</v>
      </c>
    </row>
    <row r="52" spans="1:22">
      <c r="A52" s="5">
        <v>47</v>
      </c>
      <c r="B52" s="6" t="s">
        <v>57</v>
      </c>
      <c r="C52" s="14">
        <v>8</v>
      </c>
      <c r="D52" s="14">
        <f t="shared" si="0"/>
        <v>80</v>
      </c>
      <c r="E52" s="31">
        <v>12</v>
      </c>
      <c r="F52" s="14">
        <f t="shared" si="1"/>
        <v>92.307692307692307</v>
      </c>
      <c r="G52" s="24">
        <v>4</v>
      </c>
      <c r="H52" s="14">
        <f t="shared" si="2"/>
        <v>66.666666666666657</v>
      </c>
      <c r="I52" s="3">
        <v>3</v>
      </c>
      <c r="J52" s="14">
        <f t="shared" si="3"/>
        <v>60</v>
      </c>
      <c r="K52" s="3">
        <v>5</v>
      </c>
      <c r="L52" s="14">
        <f t="shared" si="4"/>
        <v>100</v>
      </c>
      <c r="M52" s="3">
        <v>8</v>
      </c>
      <c r="N52" s="14">
        <f t="shared" si="5"/>
        <v>100</v>
      </c>
      <c r="O52" s="3">
        <v>16</v>
      </c>
      <c r="P52" s="3">
        <f>O52/20*100</f>
        <v>80</v>
      </c>
      <c r="Q52" s="3">
        <v>18</v>
      </c>
      <c r="R52" s="14">
        <f t="shared" si="10"/>
        <v>90</v>
      </c>
      <c r="S52" s="3">
        <v>16</v>
      </c>
      <c r="T52" s="3">
        <f>S52/20*100</f>
        <v>80</v>
      </c>
      <c r="U52" s="3">
        <v>18</v>
      </c>
      <c r="V52" s="14">
        <f t="shared" si="11"/>
        <v>90</v>
      </c>
    </row>
    <row r="53" spans="1:22">
      <c r="A53" s="5">
        <v>48</v>
      </c>
      <c r="B53" s="6" t="s">
        <v>58</v>
      </c>
      <c r="C53" s="14">
        <v>10</v>
      </c>
      <c r="D53" s="14">
        <f t="shared" si="0"/>
        <v>100</v>
      </c>
      <c r="E53" s="31">
        <v>11</v>
      </c>
      <c r="F53" s="14">
        <f t="shared" si="1"/>
        <v>84.615384615384613</v>
      </c>
      <c r="G53" s="24">
        <v>4</v>
      </c>
      <c r="H53" s="14">
        <f t="shared" si="2"/>
        <v>66.666666666666657</v>
      </c>
      <c r="I53" s="3">
        <v>4</v>
      </c>
      <c r="J53" s="14">
        <f>I53/5*100</f>
        <v>80</v>
      </c>
      <c r="K53" s="3">
        <v>5</v>
      </c>
      <c r="L53" s="14">
        <f t="shared" si="4"/>
        <v>100</v>
      </c>
      <c r="M53" s="3">
        <v>8</v>
      </c>
      <c r="N53" s="14">
        <f t="shared" si="5"/>
        <v>100</v>
      </c>
      <c r="O53" s="3">
        <v>16</v>
      </c>
      <c r="P53" s="3">
        <f t="shared" si="6"/>
        <v>80</v>
      </c>
      <c r="Q53" s="3">
        <v>18</v>
      </c>
      <c r="R53" s="14">
        <f t="shared" si="10"/>
        <v>90</v>
      </c>
      <c r="S53" s="3">
        <v>16</v>
      </c>
      <c r="T53" s="3">
        <f t="shared" si="8"/>
        <v>80</v>
      </c>
      <c r="U53" s="3">
        <v>18</v>
      </c>
      <c r="V53" s="14">
        <f t="shared" si="11"/>
        <v>90</v>
      </c>
    </row>
    <row r="54" spans="1:22">
      <c r="A54" s="5">
        <v>49</v>
      </c>
      <c r="B54" s="6" t="s">
        <v>59</v>
      </c>
      <c r="C54" s="14">
        <v>10</v>
      </c>
      <c r="D54" s="14">
        <f t="shared" si="0"/>
        <v>100</v>
      </c>
      <c r="E54" s="31">
        <v>9</v>
      </c>
      <c r="F54" s="14">
        <f t="shared" si="1"/>
        <v>69.230769230769226</v>
      </c>
      <c r="G54" s="24">
        <v>4</v>
      </c>
      <c r="H54" s="14">
        <f t="shared" si="2"/>
        <v>66.666666666666657</v>
      </c>
      <c r="I54" s="3">
        <v>4</v>
      </c>
      <c r="J54" s="14">
        <f t="shared" si="3"/>
        <v>80</v>
      </c>
      <c r="K54" s="3">
        <v>5</v>
      </c>
      <c r="L54" s="14">
        <f t="shared" si="4"/>
        <v>100</v>
      </c>
      <c r="M54" s="3">
        <v>8</v>
      </c>
      <c r="N54" s="14">
        <f t="shared" si="5"/>
        <v>100</v>
      </c>
      <c r="O54" s="3">
        <v>16</v>
      </c>
      <c r="P54" s="3">
        <f t="shared" si="6"/>
        <v>80</v>
      </c>
      <c r="Q54" s="3">
        <v>18</v>
      </c>
      <c r="R54" s="14">
        <f t="shared" si="10"/>
        <v>90</v>
      </c>
      <c r="S54" s="3">
        <v>16</v>
      </c>
      <c r="T54" s="3">
        <f t="shared" si="8"/>
        <v>80</v>
      </c>
      <c r="U54" s="3">
        <v>18</v>
      </c>
      <c r="V54" s="14">
        <f t="shared" si="11"/>
        <v>90</v>
      </c>
    </row>
    <row r="55" spans="1:22">
      <c r="A55" s="5">
        <v>50</v>
      </c>
      <c r="B55" s="6" t="s">
        <v>60</v>
      </c>
      <c r="C55" s="14">
        <v>8</v>
      </c>
      <c r="D55" s="14">
        <f t="shared" si="0"/>
        <v>80</v>
      </c>
      <c r="E55" s="31">
        <v>9</v>
      </c>
      <c r="F55" s="14">
        <f t="shared" si="1"/>
        <v>69.230769230769226</v>
      </c>
      <c r="G55" s="24">
        <v>4</v>
      </c>
      <c r="H55" s="14">
        <f t="shared" si="2"/>
        <v>66.666666666666657</v>
      </c>
      <c r="I55" s="3">
        <v>4</v>
      </c>
      <c r="J55" s="14">
        <f t="shared" si="3"/>
        <v>80</v>
      </c>
      <c r="K55" s="3">
        <v>4</v>
      </c>
      <c r="L55" s="14">
        <f t="shared" si="4"/>
        <v>80</v>
      </c>
      <c r="M55" s="3">
        <v>8</v>
      </c>
      <c r="N55" s="14">
        <f t="shared" si="5"/>
        <v>100</v>
      </c>
      <c r="O55" s="3">
        <v>16</v>
      </c>
      <c r="P55" s="3">
        <f t="shared" si="6"/>
        <v>80</v>
      </c>
      <c r="Q55" s="3">
        <v>18</v>
      </c>
      <c r="R55" s="14">
        <f t="shared" si="10"/>
        <v>90</v>
      </c>
      <c r="S55" s="3">
        <v>16</v>
      </c>
      <c r="T55" s="3">
        <f t="shared" si="8"/>
        <v>80</v>
      </c>
      <c r="U55" s="3">
        <v>18</v>
      </c>
      <c r="V55" s="14">
        <f t="shared" si="11"/>
        <v>90</v>
      </c>
    </row>
    <row r="56" spans="1:22">
      <c r="A56" s="5">
        <v>51</v>
      </c>
      <c r="B56" s="6" t="s">
        <v>61</v>
      </c>
      <c r="C56" s="14">
        <v>10</v>
      </c>
      <c r="D56" s="14">
        <f t="shared" si="0"/>
        <v>100</v>
      </c>
      <c r="E56" s="31">
        <v>13</v>
      </c>
      <c r="F56" s="14">
        <f t="shared" si="1"/>
        <v>100</v>
      </c>
      <c r="G56" s="24">
        <v>4</v>
      </c>
      <c r="H56" s="14">
        <f t="shared" si="2"/>
        <v>66.666666666666657</v>
      </c>
      <c r="I56" s="3">
        <v>4</v>
      </c>
      <c r="J56" s="14">
        <f t="shared" si="3"/>
        <v>80</v>
      </c>
      <c r="K56" s="3">
        <v>4</v>
      </c>
      <c r="L56" s="14">
        <f t="shared" si="4"/>
        <v>80</v>
      </c>
      <c r="M56" s="3">
        <v>8</v>
      </c>
      <c r="N56" s="14">
        <f t="shared" si="5"/>
        <v>100</v>
      </c>
      <c r="O56" s="3">
        <v>20</v>
      </c>
      <c r="P56" s="3">
        <f t="shared" si="6"/>
        <v>100</v>
      </c>
      <c r="Q56" s="3">
        <v>20</v>
      </c>
      <c r="R56" s="14">
        <f t="shared" si="10"/>
        <v>100</v>
      </c>
      <c r="S56" s="3">
        <v>20</v>
      </c>
      <c r="T56" s="3">
        <f t="shared" si="8"/>
        <v>100</v>
      </c>
      <c r="U56" s="3">
        <v>20</v>
      </c>
      <c r="V56" s="14">
        <f t="shared" si="11"/>
        <v>100</v>
      </c>
    </row>
    <row r="57" spans="1:22">
      <c r="A57" s="5">
        <v>52</v>
      </c>
      <c r="B57" s="6" t="s">
        <v>62</v>
      </c>
      <c r="C57" s="14">
        <v>10</v>
      </c>
      <c r="D57" s="14">
        <f t="shared" si="0"/>
        <v>100</v>
      </c>
      <c r="E57" s="31">
        <v>11</v>
      </c>
      <c r="F57" s="14">
        <f t="shared" si="1"/>
        <v>84.615384615384613</v>
      </c>
      <c r="G57" s="24">
        <v>5</v>
      </c>
      <c r="H57" s="14">
        <f t="shared" si="2"/>
        <v>83.333333333333343</v>
      </c>
      <c r="I57" s="3">
        <v>4</v>
      </c>
      <c r="J57" s="14">
        <f t="shared" si="3"/>
        <v>80</v>
      </c>
      <c r="K57" s="3">
        <v>4</v>
      </c>
      <c r="L57" s="14">
        <f t="shared" si="4"/>
        <v>80</v>
      </c>
      <c r="M57" s="3">
        <v>8</v>
      </c>
      <c r="N57" s="14">
        <f t="shared" si="5"/>
        <v>100</v>
      </c>
      <c r="O57" s="3">
        <v>19</v>
      </c>
      <c r="P57" s="3">
        <f t="shared" si="6"/>
        <v>95</v>
      </c>
      <c r="Q57" s="3">
        <v>20</v>
      </c>
      <c r="R57" s="14">
        <f t="shared" si="10"/>
        <v>100</v>
      </c>
      <c r="S57" s="3">
        <v>19</v>
      </c>
      <c r="T57" s="3">
        <f t="shared" si="8"/>
        <v>95</v>
      </c>
      <c r="U57" s="3">
        <v>20</v>
      </c>
      <c r="V57" s="14">
        <f t="shared" si="11"/>
        <v>100</v>
      </c>
    </row>
    <row r="58" spans="1:22">
      <c r="A58" s="5">
        <v>53</v>
      </c>
      <c r="B58" s="6" t="s">
        <v>63</v>
      </c>
      <c r="C58" s="14">
        <v>10</v>
      </c>
      <c r="D58" s="14">
        <f t="shared" si="0"/>
        <v>100</v>
      </c>
      <c r="E58" s="31">
        <v>13</v>
      </c>
      <c r="F58" s="14">
        <f t="shared" si="1"/>
        <v>100</v>
      </c>
      <c r="G58" s="24">
        <v>6</v>
      </c>
      <c r="H58" s="14">
        <f t="shared" si="2"/>
        <v>100</v>
      </c>
      <c r="I58" s="3">
        <v>5</v>
      </c>
      <c r="J58" s="14">
        <f t="shared" si="3"/>
        <v>100</v>
      </c>
      <c r="K58" s="3">
        <v>5</v>
      </c>
      <c r="L58" s="14">
        <f t="shared" si="4"/>
        <v>100</v>
      </c>
      <c r="M58" s="3">
        <v>8</v>
      </c>
      <c r="N58" s="14">
        <f t="shared" si="5"/>
        <v>100</v>
      </c>
      <c r="O58" s="3">
        <v>20</v>
      </c>
      <c r="P58" s="3">
        <f t="shared" si="6"/>
        <v>100</v>
      </c>
      <c r="Q58" s="3">
        <v>20</v>
      </c>
      <c r="R58" s="14">
        <f t="shared" si="10"/>
        <v>100</v>
      </c>
      <c r="S58" s="3">
        <v>20</v>
      </c>
      <c r="T58" s="3">
        <f t="shared" si="8"/>
        <v>100</v>
      </c>
      <c r="U58" s="3">
        <v>20</v>
      </c>
      <c r="V58" s="14">
        <f t="shared" si="11"/>
        <v>100</v>
      </c>
    </row>
    <row r="59" spans="1:22">
      <c r="A59" s="5">
        <v>54</v>
      </c>
      <c r="B59" s="6" t="s">
        <v>64</v>
      </c>
      <c r="C59" s="14">
        <v>10</v>
      </c>
      <c r="D59" s="14">
        <f t="shared" si="0"/>
        <v>100</v>
      </c>
      <c r="E59" s="31">
        <v>12</v>
      </c>
      <c r="F59" s="14">
        <f t="shared" si="1"/>
        <v>92.307692307692307</v>
      </c>
      <c r="G59" s="24">
        <v>6</v>
      </c>
      <c r="H59" s="14">
        <f t="shared" si="2"/>
        <v>100</v>
      </c>
      <c r="I59" s="3">
        <v>5</v>
      </c>
      <c r="J59" s="14">
        <f t="shared" si="3"/>
        <v>100</v>
      </c>
      <c r="K59" s="3">
        <v>5</v>
      </c>
      <c r="L59" s="14">
        <f t="shared" si="4"/>
        <v>100</v>
      </c>
      <c r="M59" s="3">
        <v>8</v>
      </c>
      <c r="N59" s="14">
        <f t="shared" si="5"/>
        <v>100</v>
      </c>
      <c r="O59" s="3">
        <v>20</v>
      </c>
      <c r="P59" s="3">
        <f t="shared" si="6"/>
        <v>100</v>
      </c>
      <c r="Q59" s="3">
        <v>20</v>
      </c>
      <c r="R59" s="14">
        <f t="shared" si="10"/>
        <v>100</v>
      </c>
      <c r="S59" s="3">
        <v>20</v>
      </c>
      <c r="T59" s="3">
        <f t="shared" si="8"/>
        <v>100</v>
      </c>
      <c r="U59" s="3">
        <v>20</v>
      </c>
      <c r="V59" s="14">
        <f t="shared" si="11"/>
        <v>100</v>
      </c>
    </row>
    <row r="60" spans="1:22">
      <c r="A60" s="5">
        <v>55</v>
      </c>
      <c r="B60" s="6" t="s">
        <v>65</v>
      </c>
      <c r="C60" s="14">
        <v>7</v>
      </c>
      <c r="D60" s="14">
        <f t="shared" si="0"/>
        <v>70</v>
      </c>
      <c r="E60" s="31">
        <v>8</v>
      </c>
      <c r="F60" s="14">
        <f t="shared" si="1"/>
        <v>61.53846153846154</v>
      </c>
      <c r="G60" s="24">
        <v>5</v>
      </c>
      <c r="H60" s="14">
        <f t="shared" si="2"/>
        <v>83.333333333333343</v>
      </c>
      <c r="I60" s="3">
        <v>4</v>
      </c>
      <c r="J60" s="14">
        <f t="shared" si="3"/>
        <v>80</v>
      </c>
      <c r="K60" s="3">
        <v>3</v>
      </c>
      <c r="L60" s="14">
        <f t="shared" si="4"/>
        <v>60</v>
      </c>
      <c r="M60" s="3">
        <v>8</v>
      </c>
      <c r="N60" s="14">
        <f t="shared" si="5"/>
        <v>100</v>
      </c>
      <c r="O60" s="3">
        <v>19</v>
      </c>
      <c r="P60" s="3">
        <f t="shared" si="6"/>
        <v>95</v>
      </c>
      <c r="Q60" s="3">
        <v>20</v>
      </c>
      <c r="R60" s="14">
        <f t="shared" si="10"/>
        <v>100</v>
      </c>
      <c r="S60" s="3">
        <v>19</v>
      </c>
      <c r="T60" s="3">
        <f t="shared" si="8"/>
        <v>95</v>
      </c>
      <c r="U60" s="3">
        <v>20</v>
      </c>
      <c r="V60" s="14">
        <f t="shared" si="11"/>
        <v>100</v>
      </c>
    </row>
    <row r="61" spans="1:22">
      <c r="A61" s="35">
        <v>56</v>
      </c>
      <c r="B61" s="36" t="s">
        <v>66</v>
      </c>
      <c r="C61" s="14">
        <v>10</v>
      </c>
      <c r="D61" s="14">
        <f t="shared" si="0"/>
        <v>100</v>
      </c>
      <c r="E61" s="31">
        <v>12</v>
      </c>
      <c r="F61" s="14">
        <f t="shared" si="1"/>
        <v>92.307692307692307</v>
      </c>
      <c r="G61" s="24">
        <v>6</v>
      </c>
      <c r="H61" s="3">
        <f t="shared" si="2"/>
        <v>100</v>
      </c>
      <c r="I61" s="3">
        <v>5</v>
      </c>
      <c r="J61" s="14">
        <f t="shared" si="3"/>
        <v>100</v>
      </c>
      <c r="K61" s="3">
        <v>4</v>
      </c>
      <c r="L61" s="14">
        <f t="shared" si="4"/>
        <v>80</v>
      </c>
      <c r="M61" s="3">
        <v>8</v>
      </c>
      <c r="N61" s="14">
        <f t="shared" si="5"/>
        <v>100</v>
      </c>
      <c r="O61" s="3">
        <v>20</v>
      </c>
      <c r="P61" s="3">
        <f t="shared" si="6"/>
        <v>100</v>
      </c>
      <c r="Q61" s="3">
        <v>20</v>
      </c>
      <c r="R61" s="14">
        <f t="shared" si="10"/>
        <v>100</v>
      </c>
      <c r="S61" s="3">
        <v>20</v>
      </c>
      <c r="T61" s="3">
        <f t="shared" si="8"/>
        <v>100</v>
      </c>
      <c r="U61" s="3">
        <v>20</v>
      </c>
      <c r="V61" s="14">
        <f t="shared" si="11"/>
        <v>100</v>
      </c>
    </row>
  </sheetData>
  <mergeCells count="6">
    <mergeCell ref="S3:V3"/>
    <mergeCell ref="L2:N2"/>
    <mergeCell ref="C3:F3"/>
    <mergeCell ref="G3:J3"/>
    <mergeCell ref="K3:N3"/>
    <mergeCell ref="O3:R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61"/>
  <sheetViews>
    <sheetView tabSelected="1" workbookViewId="0">
      <selection activeCell="J6" sqref="J6:J61"/>
    </sheetView>
  </sheetViews>
  <sheetFormatPr defaultRowHeight="15"/>
  <cols>
    <col min="2" max="2" width="18.28515625" customWidth="1"/>
    <col min="20" max="20" width="6.85546875" customWidth="1"/>
  </cols>
  <sheetData>
    <row r="1" spans="1:22">
      <c r="A1" s="1" t="s">
        <v>113</v>
      </c>
      <c r="B1" s="1"/>
      <c r="C1" s="1"/>
      <c r="D1" s="1"/>
      <c r="E1" s="1"/>
      <c r="F1" s="1"/>
      <c r="G1" s="1"/>
      <c r="H1" s="1"/>
    </row>
    <row r="2" spans="1:22">
      <c r="A2" s="1" t="s">
        <v>112</v>
      </c>
      <c r="B2" s="1"/>
      <c r="C2" s="1"/>
      <c r="D2" s="1"/>
      <c r="E2" s="1"/>
      <c r="F2" s="1"/>
      <c r="G2" s="1"/>
      <c r="H2" s="1"/>
      <c r="L2" s="53">
        <v>45931</v>
      </c>
      <c r="M2" s="54"/>
      <c r="N2" s="54"/>
    </row>
    <row r="3" spans="1:22" ht="26.25">
      <c r="A3" s="2" t="s">
        <v>0</v>
      </c>
      <c r="B3" s="2" t="s">
        <v>1</v>
      </c>
      <c r="C3" s="55" t="s">
        <v>2</v>
      </c>
      <c r="D3" s="56"/>
      <c r="E3" s="56"/>
      <c r="F3" s="57"/>
      <c r="G3" s="50" t="s">
        <v>3</v>
      </c>
      <c r="H3" s="51"/>
      <c r="I3" s="51"/>
      <c r="J3" s="52"/>
      <c r="K3" s="50" t="s">
        <v>4</v>
      </c>
      <c r="L3" s="51"/>
      <c r="M3" s="51"/>
      <c r="N3" s="52"/>
      <c r="O3" s="58" t="s">
        <v>5</v>
      </c>
      <c r="P3" s="59"/>
      <c r="Q3" s="59"/>
      <c r="R3" s="60"/>
      <c r="S3" s="58" t="s">
        <v>6</v>
      </c>
      <c r="T3" s="59"/>
      <c r="U3" s="59"/>
      <c r="V3" s="60"/>
    </row>
    <row r="4" spans="1:22">
      <c r="A4" s="3"/>
      <c r="B4" s="19" t="s">
        <v>89</v>
      </c>
      <c r="C4" s="23" t="s">
        <v>107</v>
      </c>
      <c r="D4" s="8" t="s">
        <v>69</v>
      </c>
      <c r="E4" s="4" t="s">
        <v>106</v>
      </c>
      <c r="F4" s="8" t="s">
        <v>69</v>
      </c>
      <c r="G4" s="23" t="s">
        <v>107</v>
      </c>
      <c r="H4" s="8" t="s">
        <v>69</v>
      </c>
      <c r="I4" s="4" t="s">
        <v>106</v>
      </c>
      <c r="J4" s="8" t="s">
        <v>69</v>
      </c>
      <c r="K4" s="23" t="s">
        <v>107</v>
      </c>
      <c r="L4" s="8" t="s">
        <v>69</v>
      </c>
      <c r="M4" s="4" t="s">
        <v>106</v>
      </c>
      <c r="N4" s="8" t="s">
        <v>69</v>
      </c>
      <c r="O4" s="23" t="s">
        <v>107</v>
      </c>
      <c r="P4" s="8" t="s">
        <v>69</v>
      </c>
      <c r="Q4" s="4" t="s">
        <v>106</v>
      </c>
      <c r="R4" s="8" t="s">
        <v>69</v>
      </c>
      <c r="S4" s="23" t="s">
        <v>107</v>
      </c>
      <c r="T4" s="8" t="s">
        <v>69</v>
      </c>
      <c r="U4" s="4" t="s">
        <v>106</v>
      </c>
      <c r="V4" s="8" t="s">
        <v>69</v>
      </c>
    </row>
    <row r="5" spans="1:22">
      <c r="A5" s="3"/>
      <c r="B5" s="3"/>
      <c r="C5" s="49">
        <v>7</v>
      </c>
      <c r="D5" s="8"/>
      <c r="E5" s="4">
        <v>9</v>
      </c>
      <c r="F5" s="8"/>
      <c r="G5" s="4">
        <v>9</v>
      </c>
      <c r="H5" s="8"/>
      <c r="I5" s="4">
        <v>6</v>
      </c>
      <c r="J5" s="8"/>
      <c r="K5" s="4">
        <v>4</v>
      </c>
      <c r="L5" s="8"/>
      <c r="M5" s="4">
        <v>5</v>
      </c>
      <c r="N5" s="8"/>
      <c r="O5" s="4">
        <v>19</v>
      </c>
      <c r="P5" s="8"/>
      <c r="Q5" s="4" t="s">
        <v>119</v>
      </c>
      <c r="R5" s="8"/>
      <c r="S5" s="4">
        <v>19</v>
      </c>
      <c r="T5" s="8"/>
      <c r="U5" s="4" t="s">
        <v>119</v>
      </c>
      <c r="V5" s="8"/>
    </row>
    <row r="6" spans="1:22">
      <c r="A6" s="5">
        <v>1</v>
      </c>
      <c r="B6" s="6" t="s">
        <v>9</v>
      </c>
      <c r="C6" s="24">
        <v>5</v>
      </c>
      <c r="D6" s="14">
        <f>C6/7*100</f>
        <v>71.428571428571431</v>
      </c>
      <c r="E6" s="4">
        <v>7</v>
      </c>
      <c r="F6" s="14">
        <f>E6/9*100</f>
        <v>77.777777777777786</v>
      </c>
      <c r="G6" s="3">
        <v>4</v>
      </c>
      <c r="H6" s="14">
        <f>G6/9*100</f>
        <v>44.444444444444443</v>
      </c>
      <c r="I6" s="3">
        <v>4</v>
      </c>
      <c r="J6" s="14">
        <f>I6/6*100</f>
        <v>66.666666666666657</v>
      </c>
      <c r="K6" s="3">
        <v>3</v>
      </c>
      <c r="L6" s="14">
        <f>K6/4*100</f>
        <v>75</v>
      </c>
      <c r="M6" s="3">
        <v>4</v>
      </c>
      <c r="N6" s="14">
        <f>M6/5*100</f>
        <v>80</v>
      </c>
      <c r="O6" s="3">
        <v>18</v>
      </c>
      <c r="P6" s="14">
        <f>O6/19*100</f>
        <v>94.73684210526315</v>
      </c>
      <c r="Q6" s="3">
        <v>11</v>
      </c>
      <c r="R6" s="14">
        <f>Q6/13*100</f>
        <v>84.615384615384613</v>
      </c>
      <c r="S6" s="3">
        <v>18</v>
      </c>
      <c r="T6" s="14">
        <f>S6/19*100</f>
        <v>94.73684210526315</v>
      </c>
      <c r="U6" s="3">
        <v>11</v>
      </c>
      <c r="V6" s="14">
        <f>U6/13*100</f>
        <v>84.615384615384613</v>
      </c>
    </row>
    <row r="7" spans="1:22">
      <c r="A7" s="5">
        <v>2</v>
      </c>
      <c r="B7" s="6" t="s">
        <v>10</v>
      </c>
      <c r="C7" s="24">
        <v>5</v>
      </c>
      <c r="D7" s="14">
        <f t="shared" ref="D7:D61" si="0">C7/7*100</f>
        <v>71.428571428571431</v>
      </c>
      <c r="E7" s="4">
        <v>6</v>
      </c>
      <c r="F7" s="14">
        <f t="shared" ref="F7:F61" si="1">E7/9*100</f>
        <v>66.666666666666657</v>
      </c>
      <c r="G7" s="3">
        <v>6</v>
      </c>
      <c r="H7" s="14">
        <f t="shared" ref="H7:H61" si="2">G7/9*100</f>
        <v>66.666666666666657</v>
      </c>
      <c r="I7" s="3">
        <v>6</v>
      </c>
      <c r="J7" s="14">
        <f t="shared" ref="J7:J61" si="3">I7/6*100</f>
        <v>100</v>
      </c>
      <c r="K7" s="3">
        <v>3</v>
      </c>
      <c r="L7" s="14">
        <f t="shared" ref="L7:L61" si="4">K7/4*100</f>
        <v>75</v>
      </c>
      <c r="M7" s="3">
        <v>4</v>
      </c>
      <c r="N7" s="14">
        <f t="shared" ref="N7:N61" si="5">M7/5*100</f>
        <v>80</v>
      </c>
      <c r="O7" s="3">
        <v>13</v>
      </c>
      <c r="P7" s="14">
        <f t="shared" ref="P7:P61" si="6">O7/19*100</f>
        <v>68.421052631578945</v>
      </c>
      <c r="Q7" s="3">
        <v>11</v>
      </c>
      <c r="R7" s="14">
        <f t="shared" ref="R7:R61" si="7">Q7/13*100</f>
        <v>84.615384615384613</v>
      </c>
      <c r="S7" s="3">
        <v>13</v>
      </c>
      <c r="T7" s="14">
        <f t="shared" ref="T7:T61" si="8">S7/19*100</f>
        <v>68.421052631578945</v>
      </c>
      <c r="U7" s="3">
        <v>11</v>
      </c>
      <c r="V7" s="14">
        <f t="shared" ref="V7:V61" si="9">U7/13*100</f>
        <v>84.615384615384613</v>
      </c>
    </row>
    <row r="8" spans="1:22">
      <c r="A8" s="5">
        <v>3</v>
      </c>
      <c r="B8" s="6" t="s">
        <v>11</v>
      </c>
      <c r="C8" s="24">
        <v>6</v>
      </c>
      <c r="D8" s="14">
        <f t="shared" si="0"/>
        <v>85.714285714285708</v>
      </c>
      <c r="E8" s="4">
        <v>7</v>
      </c>
      <c r="F8" s="14">
        <f t="shared" si="1"/>
        <v>77.777777777777786</v>
      </c>
      <c r="G8" s="3">
        <v>5</v>
      </c>
      <c r="H8" s="14">
        <f t="shared" si="2"/>
        <v>55.555555555555557</v>
      </c>
      <c r="I8" s="3">
        <v>5</v>
      </c>
      <c r="J8" s="14">
        <f t="shared" si="3"/>
        <v>83.333333333333343</v>
      </c>
      <c r="K8" s="3">
        <v>3</v>
      </c>
      <c r="L8" s="14">
        <f t="shared" si="4"/>
        <v>75</v>
      </c>
      <c r="M8" s="3">
        <v>4</v>
      </c>
      <c r="N8" s="14">
        <f t="shared" si="5"/>
        <v>80</v>
      </c>
      <c r="O8" s="3">
        <v>14</v>
      </c>
      <c r="P8" s="14">
        <f t="shared" si="6"/>
        <v>73.68421052631578</v>
      </c>
      <c r="Q8" s="3">
        <v>10</v>
      </c>
      <c r="R8" s="14">
        <f t="shared" si="7"/>
        <v>76.923076923076934</v>
      </c>
      <c r="S8" s="3">
        <v>14</v>
      </c>
      <c r="T8" s="14">
        <f t="shared" si="8"/>
        <v>73.68421052631578</v>
      </c>
      <c r="U8" s="3">
        <v>10</v>
      </c>
      <c r="V8" s="14">
        <f t="shared" si="9"/>
        <v>76.923076923076934</v>
      </c>
    </row>
    <row r="9" spans="1:22">
      <c r="A9" s="5">
        <v>4</v>
      </c>
      <c r="B9" s="6" t="s">
        <v>12</v>
      </c>
      <c r="C9" s="24">
        <v>4</v>
      </c>
      <c r="D9" s="14">
        <f t="shared" si="0"/>
        <v>57.142857142857139</v>
      </c>
      <c r="E9" s="4">
        <v>5</v>
      </c>
      <c r="F9" s="14">
        <f t="shared" si="1"/>
        <v>55.555555555555557</v>
      </c>
      <c r="G9" s="3">
        <v>5</v>
      </c>
      <c r="H9" s="14">
        <f t="shared" si="2"/>
        <v>55.555555555555557</v>
      </c>
      <c r="I9" s="3">
        <v>5</v>
      </c>
      <c r="J9" s="14">
        <f t="shared" si="3"/>
        <v>83.333333333333343</v>
      </c>
      <c r="K9" s="3">
        <v>3</v>
      </c>
      <c r="L9" s="14">
        <f t="shared" si="4"/>
        <v>75</v>
      </c>
      <c r="M9" s="3">
        <v>4</v>
      </c>
      <c r="N9" s="14">
        <f t="shared" si="5"/>
        <v>80</v>
      </c>
      <c r="O9" s="3">
        <v>19</v>
      </c>
      <c r="P9" s="14">
        <f t="shared" si="6"/>
        <v>100</v>
      </c>
      <c r="Q9" s="3">
        <v>13</v>
      </c>
      <c r="R9" s="14">
        <f t="shared" si="7"/>
        <v>100</v>
      </c>
      <c r="S9" s="3">
        <v>19</v>
      </c>
      <c r="T9" s="14">
        <f t="shared" si="8"/>
        <v>100</v>
      </c>
      <c r="U9" s="3">
        <v>13</v>
      </c>
      <c r="V9" s="14">
        <f t="shared" si="9"/>
        <v>100</v>
      </c>
    </row>
    <row r="10" spans="1:22">
      <c r="A10" s="5">
        <v>5</v>
      </c>
      <c r="B10" s="6" t="s">
        <v>7</v>
      </c>
      <c r="C10" s="24">
        <v>2</v>
      </c>
      <c r="D10" s="14">
        <f t="shared" si="0"/>
        <v>28.571428571428569</v>
      </c>
      <c r="E10" s="4">
        <v>2</v>
      </c>
      <c r="F10" s="14">
        <f t="shared" si="1"/>
        <v>22.222222222222221</v>
      </c>
      <c r="G10" s="3">
        <v>4</v>
      </c>
      <c r="H10" s="14">
        <f t="shared" si="2"/>
        <v>44.444444444444443</v>
      </c>
      <c r="I10" s="3">
        <v>3</v>
      </c>
      <c r="J10" s="14">
        <f t="shared" si="3"/>
        <v>50</v>
      </c>
      <c r="K10" s="3">
        <v>2</v>
      </c>
      <c r="L10" s="14">
        <f t="shared" si="4"/>
        <v>50</v>
      </c>
      <c r="M10" s="3">
        <v>3</v>
      </c>
      <c r="N10" s="14">
        <f t="shared" si="5"/>
        <v>60</v>
      </c>
      <c r="O10" s="3">
        <v>4</v>
      </c>
      <c r="P10" s="14">
        <f t="shared" si="6"/>
        <v>21.052631578947366</v>
      </c>
      <c r="Q10" s="3">
        <v>5</v>
      </c>
      <c r="R10" s="14">
        <f t="shared" si="7"/>
        <v>38.461538461538467</v>
      </c>
      <c r="S10" s="3">
        <v>4</v>
      </c>
      <c r="T10" s="14">
        <f t="shared" si="8"/>
        <v>21.052631578947366</v>
      </c>
      <c r="U10" s="3">
        <v>5</v>
      </c>
      <c r="V10" s="14">
        <f t="shared" si="9"/>
        <v>38.461538461538467</v>
      </c>
    </row>
    <row r="11" spans="1:22">
      <c r="A11" s="5">
        <v>6</v>
      </c>
      <c r="B11" s="6" t="s">
        <v>8</v>
      </c>
      <c r="C11" s="24">
        <v>4</v>
      </c>
      <c r="D11" s="14">
        <f t="shared" si="0"/>
        <v>57.142857142857139</v>
      </c>
      <c r="E11" s="4">
        <v>5</v>
      </c>
      <c r="F11" s="14">
        <f t="shared" si="1"/>
        <v>55.555555555555557</v>
      </c>
      <c r="G11" s="3">
        <v>6</v>
      </c>
      <c r="H11" s="14">
        <f t="shared" si="2"/>
        <v>66.666666666666657</v>
      </c>
      <c r="I11" s="3">
        <v>5</v>
      </c>
      <c r="J11" s="14">
        <f t="shared" si="3"/>
        <v>83.333333333333343</v>
      </c>
      <c r="K11" s="3">
        <v>2</v>
      </c>
      <c r="L11" s="14">
        <f t="shared" si="4"/>
        <v>50</v>
      </c>
      <c r="M11" s="3">
        <v>3</v>
      </c>
      <c r="N11" s="14">
        <f t="shared" si="5"/>
        <v>60</v>
      </c>
      <c r="O11" s="3">
        <v>14</v>
      </c>
      <c r="P11" s="14">
        <f t="shared" si="6"/>
        <v>73.68421052631578</v>
      </c>
      <c r="Q11" s="3">
        <v>8</v>
      </c>
      <c r="R11" s="14">
        <f t="shared" si="7"/>
        <v>61.53846153846154</v>
      </c>
      <c r="S11" s="3">
        <v>14</v>
      </c>
      <c r="T11" s="14">
        <f t="shared" si="8"/>
        <v>73.68421052631578</v>
      </c>
      <c r="U11" s="3">
        <v>8</v>
      </c>
      <c r="V11" s="14">
        <f t="shared" si="9"/>
        <v>61.53846153846154</v>
      </c>
    </row>
    <row r="12" spans="1:22">
      <c r="A12" s="5">
        <v>7</v>
      </c>
      <c r="B12" s="6" t="s">
        <v>14</v>
      </c>
      <c r="C12" s="24">
        <v>3</v>
      </c>
      <c r="D12" s="14">
        <f t="shared" si="0"/>
        <v>42.857142857142854</v>
      </c>
      <c r="E12" s="44">
        <v>3</v>
      </c>
      <c r="F12" s="14">
        <f t="shared" si="1"/>
        <v>33.333333333333329</v>
      </c>
      <c r="G12" s="3">
        <v>4</v>
      </c>
      <c r="H12" s="14">
        <f t="shared" si="2"/>
        <v>44.444444444444443</v>
      </c>
      <c r="I12" s="3">
        <v>3</v>
      </c>
      <c r="J12" s="14">
        <f t="shared" si="3"/>
        <v>50</v>
      </c>
      <c r="K12" s="3">
        <v>2</v>
      </c>
      <c r="L12" s="14">
        <f t="shared" si="4"/>
        <v>50</v>
      </c>
      <c r="M12" s="3">
        <v>4</v>
      </c>
      <c r="N12" s="14">
        <f t="shared" si="5"/>
        <v>80</v>
      </c>
      <c r="O12" s="3">
        <v>18</v>
      </c>
      <c r="P12" s="14">
        <f t="shared" si="6"/>
        <v>94.73684210526315</v>
      </c>
      <c r="Q12" s="3">
        <v>13</v>
      </c>
      <c r="R12" s="14">
        <f t="shared" si="7"/>
        <v>100</v>
      </c>
      <c r="S12" s="3">
        <v>18</v>
      </c>
      <c r="T12" s="14">
        <f t="shared" si="8"/>
        <v>94.73684210526315</v>
      </c>
      <c r="U12" s="3">
        <v>13</v>
      </c>
      <c r="V12" s="14">
        <f t="shared" si="9"/>
        <v>100</v>
      </c>
    </row>
    <row r="13" spans="1:22">
      <c r="A13" s="5">
        <v>8</v>
      </c>
      <c r="B13" s="6" t="s">
        <v>15</v>
      </c>
      <c r="C13" s="24">
        <v>2</v>
      </c>
      <c r="D13" s="14">
        <f t="shared" si="0"/>
        <v>28.571428571428569</v>
      </c>
      <c r="E13" s="31">
        <v>2</v>
      </c>
      <c r="F13" s="14">
        <f t="shared" si="1"/>
        <v>22.222222222222221</v>
      </c>
      <c r="G13" s="24">
        <v>0</v>
      </c>
      <c r="H13" s="14">
        <f t="shared" si="2"/>
        <v>0</v>
      </c>
      <c r="I13" s="3">
        <v>0</v>
      </c>
      <c r="J13" s="14">
        <f t="shared" si="3"/>
        <v>0</v>
      </c>
      <c r="K13" s="3">
        <v>0</v>
      </c>
      <c r="L13" s="14">
        <f t="shared" si="4"/>
        <v>0</v>
      </c>
      <c r="M13" s="3">
        <v>0</v>
      </c>
      <c r="N13" s="14">
        <f t="shared" si="5"/>
        <v>0</v>
      </c>
      <c r="O13" s="3">
        <v>16</v>
      </c>
      <c r="P13" s="14">
        <f t="shared" si="6"/>
        <v>84.210526315789465</v>
      </c>
      <c r="Q13" s="3">
        <v>9</v>
      </c>
      <c r="R13" s="14">
        <f t="shared" si="7"/>
        <v>69.230769230769226</v>
      </c>
      <c r="S13" s="3">
        <v>16</v>
      </c>
      <c r="T13" s="14">
        <f t="shared" si="8"/>
        <v>84.210526315789465</v>
      </c>
      <c r="U13" s="3">
        <v>9</v>
      </c>
      <c r="V13" s="14">
        <f t="shared" si="9"/>
        <v>69.230769230769226</v>
      </c>
    </row>
    <row r="14" spans="1:22">
      <c r="A14" s="5">
        <v>9</v>
      </c>
      <c r="B14" s="6" t="s">
        <v>16</v>
      </c>
      <c r="C14" s="24">
        <v>6</v>
      </c>
      <c r="D14" s="14">
        <f t="shared" si="0"/>
        <v>85.714285714285708</v>
      </c>
      <c r="E14" s="31">
        <v>8</v>
      </c>
      <c r="F14" s="14">
        <f t="shared" si="1"/>
        <v>88.888888888888886</v>
      </c>
      <c r="G14" s="24">
        <v>5</v>
      </c>
      <c r="H14" s="14">
        <f t="shared" si="2"/>
        <v>55.555555555555557</v>
      </c>
      <c r="I14" s="3">
        <v>5</v>
      </c>
      <c r="J14" s="14">
        <f t="shared" si="3"/>
        <v>83.333333333333343</v>
      </c>
      <c r="K14" s="3">
        <v>3</v>
      </c>
      <c r="L14" s="14">
        <f t="shared" si="4"/>
        <v>75</v>
      </c>
      <c r="M14" s="3">
        <v>4</v>
      </c>
      <c r="N14" s="14">
        <f t="shared" si="5"/>
        <v>80</v>
      </c>
      <c r="O14" s="3">
        <v>13</v>
      </c>
      <c r="P14" s="14">
        <f t="shared" si="6"/>
        <v>68.421052631578945</v>
      </c>
      <c r="Q14" s="3">
        <v>11</v>
      </c>
      <c r="R14" s="14">
        <f t="shared" si="7"/>
        <v>84.615384615384613</v>
      </c>
      <c r="S14" s="3">
        <v>13</v>
      </c>
      <c r="T14" s="14">
        <f t="shared" si="8"/>
        <v>68.421052631578945</v>
      </c>
      <c r="U14" s="3">
        <v>11</v>
      </c>
      <c r="V14" s="14">
        <f t="shared" si="9"/>
        <v>84.615384615384613</v>
      </c>
    </row>
    <row r="15" spans="1:22">
      <c r="A15" s="5">
        <v>10</v>
      </c>
      <c r="B15" s="6" t="s">
        <v>17</v>
      </c>
      <c r="C15" s="24">
        <v>5</v>
      </c>
      <c r="D15" s="14">
        <f t="shared" si="0"/>
        <v>71.428571428571431</v>
      </c>
      <c r="E15" s="31">
        <v>6</v>
      </c>
      <c r="F15" s="14">
        <f t="shared" si="1"/>
        <v>66.666666666666657</v>
      </c>
      <c r="G15" s="24">
        <v>5</v>
      </c>
      <c r="H15" s="14">
        <f t="shared" si="2"/>
        <v>55.555555555555557</v>
      </c>
      <c r="I15" s="3">
        <v>5</v>
      </c>
      <c r="J15" s="14">
        <f t="shared" si="3"/>
        <v>83.333333333333343</v>
      </c>
      <c r="K15" s="3">
        <v>2</v>
      </c>
      <c r="L15" s="14">
        <f t="shared" si="4"/>
        <v>50</v>
      </c>
      <c r="M15" s="3">
        <v>4</v>
      </c>
      <c r="N15" s="14">
        <f t="shared" si="5"/>
        <v>80</v>
      </c>
      <c r="O15" s="3">
        <v>14</v>
      </c>
      <c r="P15" s="14">
        <f t="shared" si="6"/>
        <v>73.68421052631578</v>
      </c>
      <c r="Q15" s="3">
        <v>8</v>
      </c>
      <c r="R15" s="14">
        <f t="shared" si="7"/>
        <v>61.53846153846154</v>
      </c>
      <c r="S15" s="3">
        <v>14</v>
      </c>
      <c r="T15" s="14">
        <f t="shared" si="8"/>
        <v>73.68421052631578</v>
      </c>
      <c r="U15" s="3">
        <v>8</v>
      </c>
      <c r="V15" s="14">
        <f t="shared" si="9"/>
        <v>61.53846153846154</v>
      </c>
    </row>
    <row r="16" spans="1:22">
      <c r="A16" s="5">
        <v>11</v>
      </c>
      <c r="B16" s="6" t="s">
        <v>18</v>
      </c>
      <c r="C16" s="24">
        <v>5</v>
      </c>
      <c r="D16" s="14">
        <f t="shared" si="0"/>
        <v>71.428571428571431</v>
      </c>
      <c r="E16" s="31">
        <v>7</v>
      </c>
      <c r="F16" s="14">
        <f t="shared" si="1"/>
        <v>77.777777777777786</v>
      </c>
      <c r="G16" s="24">
        <v>5</v>
      </c>
      <c r="H16" s="14">
        <f t="shared" si="2"/>
        <v>55.555555555555557</v>
      </c>
      <c r="I16" s="3">
        <v>4</v>
      </c>
      <c r="J16" s="14">
        <f t="shared" si="3"/>
        <v>66.666666666666657</v>
      </c>
      <c r="K16" s="3">
        <v>3</v>
      </c>
      <c r="L16" s="14">
        <f t="shared" si="4"/>
        <v>75</v>
      </c>
      <c r="M16" s="3">
        <v>4</v>
      </c>
      <c r="N16" s="14">
        <f t="shared" si="5"/>
        <v>80</v>
      </c>
      <c r="O16" s="3">
        <v>13</v>
      </c>
      <c r="P16" s="14">
        <f t="shared" si="6"/>
        <v>68.421052631578945</v>
      </c>
      <c r="Q16" s="3">
        <v>11</v>
      </c>
      <c r="R16" s="14">
        <f t="shared" si="7"/>
        <v>84.615384615384613</v>
      </c>
      <c r="S16" s="3">
        <v>13</v>
      </c>
      <c r="T16" s="14">
        <f t="shared" si="8"/>
        <v>68.421052631578945</v>
      </c>
      <c r="U16" s="3">
        <v>11</v>
      </c>
      <c r="V16" s="14">
        <f t="shared" si="9"/>
        <v>84.615384615384613</v>
      </c>
    </row>
    <row r="17" spans="1:22">
      <c r="A17" s="5">
        <v>12</v>
      </c>
      <c r="B17" s="6" t="s">
        <v>19</v>
      </c>
      <c r="C17" s="24">
        <v>0</v>
      </c>
      <c r="D17" s="14">
        <f t="shared" si="0"/>
        <v>0</v>
      </c>
      <c r="E17" s="31">
        <v>0</v>
      </c>
      <c r="F17" s="14">
        <f t="shared" si="1"/>
        <v>0</v>
      </c>
      <c r="G17" s="43">
        <v>0</v>
      </c>
      <c r="H17" s="14">
        <f t="shared" si="2"/>
        <v>0</v>
      </c>
      <c r="I17" s="9">
        <v>0</v>
      </c>
      <c r="J17" s="14">
        <f t="shared" si="3"/>
        <v>0</v>
      </c>
      <c r="K17" s="9">
        <v>0</v>
      </c>
      <c r="L17" s="14">
        <f t="shared" si="4"/>
        <v>0</v>
      </c>
      <c r="M17" s="9">
        <v>0</v>
      </c>
      <c r="N17" s="14">
        <f t="shared" si="5"/>
        <v>0</v>
      </c>
      <c r="O17" s="9">
        <v>0</v>
      </c>
      <c r="P17" s="14">
        <f t="shared" si="6"/>
        <v>0</v>
      </c>
      <c r="Q17" s="9">
        <v>0</v>
      </c>
      <c r="R17" s="14">
        <f t="shared" si="7"/>
        <v>0</v>
      </c>
      <c r="S17" s="9">
        <v>0</v>
      </c>
      <c r="T17" s="14">
        <f t="shared" si="8"/>
        <v>0</v>
      </c>
      <c r="U17" s="9">
        <v>0</v>
      </c>
      <c r="V17" s="14">
        <f t="shared" si="9"/>
        <v>0</v>
      </c>
    </row>
    <row r="18" spans="1:22">
      <c r="A18" s="5">
        <v>13</v>
      </c>
      <c r="B18" s="6" t="s">
        <v>21</v>
      </c>
      <c r="C18" s="24">
        <v>2</v>
      </c>
      <c r="D18" s="14">
        <f t="shared" si="0"/>
        <v>28.571428571428569</v>
      </c>
      <c r="E18" s="31">
        <v>4</v>
      </c>
      <c r="F18" s="14">
        <f t="shared" si="1"/>
        <v>44.444444444444443</v>
      </c>
      <c r="G18" s="24">
        <v>6</v>
      </c>
      <c r="H18" s="14">
        <f t="shared" si="2"/>
        <v>66.666666666666657</v>
      </c>
      <c r="I18" s="3">
        <v>5</v>
      </c>
      <c r="J18" s="14">
        <f t="shared" si="3"/>
        <v>83.333333333333343</v>
      </c>
      <c r="K18" s="3">
        <v>2</v>
      </c>
      <c r="L18" s="14">
        <f t="shared" si="4"/>
        <v>50</v>
      </c>
      <c r="M18" s="3">
        <v>4</v>
      </c>
      <c r="N18" s="14">
        <f t="shared" si="5"/>
        <v>80</v>
      </c>
      <c r="O18" s="3">
        <v>10</v>
      </c>
      <c r="P18" s="14">
        <f t="shared" si="6"/>
        <v>52.631578947368418</v>
      </c>
      <c r="Q18" s="3">
        <v>7</v>
      </c>
      <c r="R18" s="14">
        <f t="shared" si="7"/>
        <v>53.846153846153847</v>
      </c>
      <c r="S18" s="3">
        <v>10</v>
      </c>
      <c r="T18" s="14">
        <f t="shared" si="8"/>
        <v>52.631578947368418</v>
      </c>
      <c r="U18" s="3">
        <v>7</v>
      </c>
      <c r="V18" s="14">
        <f t="shared" si="9"/>
        <v>53.846153846153847</v>
      </c>
    </row>
    <row r="19" spans="1:22">
      <c r="A19" s="5">
        <v>14</v>
      </c>
      <c r="B19" s="6" t="s">
        <v>22</v>
      </c>
      <c r="C19" s="24">
        <v>5</v>
      </c>
      <c r="D19" s="14">
        <f t="shared" si="0"/>
        <v>71.428571428571431</v>
      </c>
      <c r="E19" s="31">
        <v>6</v>
      </c>
      <c r="F19" s="14">
        <f t="shared" si="1"/>
        <v>66.666666666666657</v>
      </c>
      <c r="G19" s="24">
        <v>6</v>
      </c>
      <c r="H19" s="14">
        <f t="shared" si="2"/>
        <v>66.666666666666657</v>
      </c>
      <c r="I19" s="3">
        <v>5</v>
      </c>
      <c r="J19" s="14">
        <f t="shared" si="3"/>
        <v>83.333333333333343</v>
      </c>
      <c r="K19" s="3">
        <v>3</v>
      </c>
      <c r="L19" s="14">
        <f t="shared" si="4"/>
        <v>75</v>
      </c>
      <c r="M19" s="3">
        <v>4</v>
      </c>
      <c r="N19" s="14">
        <f t="shared" si="5"/>
        <v>80</v>
      </c>
      <c r="O19" s="3">
        <v>16</v>
      </c>
      <c r="P19" s="14">
        <f t="shared" si="6"/>
        <v>84.210526315789465</v>
      </c>
      <c r="Q19" s="3">
        <v>11</v>
      </c>
      <c r="R19" s="14">
        <f t="shared" si="7"/>
        <v>84.615384615384613</v>
      </c>
      <c r="S19" s="3">
        <v>16</v>
      </c>
      <c r="T19" s="14">
        <f t="shared" si="8"/>
        <v>84.210526315789465</v>
      </c>
      <c r="U19" s="3">
        <v>11</v>
      </c>
      <c r="V19" s="14">
        <f t="shared" si="9"/>
        <v>84.615384615384613</v>
      </c>
    </row>
    <row r="20" spans="1:22">
      <c r="A20" s="5">
        <v>15</v>
      </c>
      <c r="B20" s="6" t="s">
        <v>23</v>
      </c>
      <c r="C20" s="24">
        <v>7</v>
      </c>
      <c r="D20" s="14">
        <f t="shared" si="0"/>
        <v>100</v>
      </c>
      <c r="E20" s="31">
        <v>9</v>
      </c>
      <c r="F20" s="14">
        <f t="shared" si="1"/>
        <v>100</v>
      </c>
      <c r="G20" s="24">
        <v>7</v>
      </c>
      <c r="H20" s="14">
        <f t="shared" si="2"/>
        <v>77.777777777777786</v>
      </c>
      <c r="I20" s="3">
        <v>6</v>
      </c>
      <c r="J20" s="14">
        <f t="shared" si="3"/>
        <v>100</v>
      </c>
      <c r="K20" s="3">
        <v>3</v>
      </c>
      <c r="L20" s="14">
        <f t="shared" si="4"/>
        <v>75</v>
      </c>
      <c r="M20" s="3">
        <v>4</v>
      </c>
      <c r="N20" s="14">
        <f t="shared" si="5"/>
        <v>80</v>
      </c>
      <c r="O20" s="3">
        <v>16</v>
      </c>
      <c r="P20" s="14">
        <f t="shared" si="6"/>
        <v>84.210526315789465</v>
      </c>
      <c r="Q20" s="3">
        <v>11</v>
      </c>
      <c r="R20" s="14">
        <f t="shared" si="7"/>
        <v>84.615384615384613</v>
      </c>
      <c r="S20" s="3">
        <v>16</v>
      </c>
      <c r="T20" s="14">
        <f t="shared" si="8"/>
        <v>84.210526315789465</v>
      </c>
      <c r="U20" s="3">
        <v>11</v>
      </c>
      <c r="V20" s="14">
        <f t="shared" si="9"/>
        <v>84.615384615384613</v>
      </c>
    </row>
    <row r="21" spans="1:22">
      <c r="A21" s="5">
        <v>16</v>
      </c>
      <c r="B21" s="6" t="s">
        <v>24</v>
      </c>
      <c r="C21" s="24">
        <v>3</v>
      </c>
      <c r="D21" s="14">
        <f t="shared" si="0"/>
        <v>42.857142857142854</v>
      </c>
      <c r="E21" s="31">
        <v>5</v>
      </c>
      <c r="F21" s="14">
        <f t="shared" si="1"/>
        <v>55.555555555555557</v>
      </c>
      <c r="G21" s="24">
        <v>1</v>
      </c>
      <c r="H21" s="14">
        <f t="shared" si="2"/>
        <v>11.111111111111111</v>
      </c>
      <c r="I21" s="3">
        <v>0</v>
      </c>
      <c r="J21" s="14">
        <f t="shared" si="3"/>
        <v>0</v>
      </c>
      <c r="K21" s="3">
        <v>1</v>
      </c>
      <c r="L21" s="14">
        <f t="shared" si="4"/>
        <v>25</v>
      </c>
      <c r="M21" s="3">
        <v>2</v>
      </c>
      <c r="N21" s="14">
        <f t="shared" si="5"/>
        <v>40</v>
      </c>
      <c r="O21" s="3">
        <v>2</v>
      </c>
      <c r="P21" s="14">
        <f t="shared" si="6"/>
        <v>10.526315789473683</v>
      </c>
      <c r="Q21" s="3">
        <v>4</v>
      </c>
      <c r="R21" s="14">
        <f t="shared" si="7"/>
        <v>30.76923076923077</v>
      </c>
      <c r="S21" s="3">
        <v>2</v>
      </c>
      <c r="T21" s="14">
        <f t="shared" si="8"/>
        <v>10.526315789473683</v>
      </c>
      <c r="U21" s="3">
        <v>4</v>
      </c>
      <c r="V21" s="14">
        <f t="shared" si="9"/>
        <v>30.76923076923077</v>
      </c>
    </row>
    <row r="22" spans="1:22">
      <c r="A22" s="5">
        <v>17</v>
      </c>
      <c r="B22" s="6" t="s">
        <v>25</v>
      </c>
      <c r="C22" s="24">
        <v>5</v>
      </c>
      <c r="D22" s="14">
        <f t="shared" si="0"/>
        <v>71.428571428571431</v>
      </c>
      <c r="E22" s="31">
        <v>6</v>
      </c>
      <c r="F22" s="14">
        <f t="shared" si="1"/>
        <v>66.666666666666657</v>
      </c>
      <c r="G22" s="24">
        <v>6</v>
      </c>
      <c r="H22" s="14">
        <f t="shared" si="2"/>
        <v>66.666666666666657</v>
      </c>
      <c r="I22" s="3">
        <v>6</v>
      </c>
      <c r="J22" s="14">
        <f t="shared" si="3"/>
        <v>100</v>
      </c>
      <c r="K22" s="3">
        <v>3</v>
      </c>
      <c r="L22" s="14">
        <f t="shared" si="4"/>
        <v>75</v>
      </c>
      <c r="M22" s="3">
        <v>4</v>
      </c>
      <c r="N22" s="14">
        <f t="shared" si="5"/>
        <v>80</v>
      </c>
      <c r="O22" s="3">
        <v>16</v>
      </c>
      <c r="P22" s="14">
        <f t="shared" si="6"/>
        <v>84.210526315789465</v>
      </c>
      <c r="Q22" s="3">
        <v>9</v>
      </c>
      <c r="R22" s="14">
        <f t="shared" si="7"/>
        <v>69.230769230769226</v>
      </c>
      <c r="S22" s="3">
        <v>16</v>
      </c>
      <c r="T22" s="14">
        <f t="shared" si="8"/>
        <v>84.210526315789465</v>
      </c>
      <c r="U22" s="3">
        <v>9</v>
      </c>
      <c r="V22" s="14">
        <f t="shared" si="9"/>
        <v>69.230769230769226</v>
      </c>
    </row>
    <row r="23" spans="1:22">
      <c r="A23" s="5">
        <v>18</v>
      </c>
      <c r="B23" s="6" t="s">
        <v>26</v>
      </c>
      <c r="C23" s="24">
        <v>3</v>
      </c>
      <c r="D23" s="14">
        <f t="shared" si="0"/>
        <v>42.857142857142854</v>
      </c>
      <c r="E23" s="31">
        <v>5</v>
      </c>
      <c r="F23" s="14">
        <f t="shared" si="1"/>
        <v>55.555555555555557</v>
      </c>
      <c r="G23" s="24">
        <v>1</v>
      </c>
      <c r="H23" s="14">
        <f t="shared" si="2"/>
        <v>11.111111111111111</v>
      </c>
      <c r="I23" s="3">
        <v>0</v>
      </c>
      <c r="J23" s="14">
        <f t="shared" si="3"/>
        <v>0</v>
      </c>
      <c r="K23" s="3">
        <v>1</v>
      </c>
      <c r="L23" s="14">
        <f t="shared" si="4"/>
        <v>25</v>
      </c>
      <c r="M23" s="3">
        <v>2</v>
      </c>
      <c r="N23" s="14">
        <f t="shared" si="5"/>
        <v>40</v>
      </c>
      <c r="O23" s="3">
        <v>3</v>
      </c>
      <c r="P23" s="14">
        <f t="shared" si="6"/>
        <v>15.789473684210526</v>
      </c>
      <c r="Q23" s="3">
        <v>3</v>
      </c>
      <c r="R23" s="14">
        <f t="shared" si="7"/>
        <v>23.076923076923077</v>
      </c>
      <c r="S23" s="3">
        <v>3</v>
      </c>
      <c r="T23" s="14">
        <f t="shared" si="8"/>
        <v>15.789473684210526</v>
      </c>
      <c r="U23" s="3">
        <v>3</v>
      </c>
      <c r="V23" s="14">
        <f t="shared" si="9"/>
        <v>23.076923076923077</v>
      </c>
    </row>
    <row r="24" spans="1:22">
      <c r="A24" s="5">
        <v>19</v>
      </c>
      <c r="B24" s="6" t="s">
        <v>27</v>
      </c>
      <c r="C24" s="24">
        <v>5</v>
      </c>
      <c r="D24" s="14">
        <f t="shared" si="0"/>
        <v>71.428571428571431</v>
      </c>
      <c r="E24" s="31">
        <v>7</v>
      </c>
      <c r="F24" s="14">
        <f t="shared" si="1"/>
        <v>77.777777777777786</v>
      </c>
      <c r="G24" s="24">
        <v>9</v>
      </c>
      <c r="H24" s="14">
        <f t="shared" si="2"/>
        <v>100</v>
      </c>
      <c r="I24" s="3">
        <v>6</v>
      </c>
      <c r="J24" s="14">
        <f t="shared" si="3"/>
        <v>100</v>
      </c>
      <c r="K24" s="3">
        <v>2</v>
      </c>
      <c r="L24" s="14">
        <f t="shared" si="4"/>
        <v>50</v>
      </c>
      <c r="M24" s="3">
        <v>4</v>
      </c>
      <c r="N24" s="14">
        <f t="shared" si="5"/>
        <v>80</v>
      </c>
      <c r="O24" s="3">
        <v>16</v>
      </c>
      <c r="P24" s="14">
        <f t="shared" si="6"/>
        <v>84.210526315789465</v>
      </c>
      <c r="Q24" s="3">
        <v>11</v>
      </c>
      <c r="R24" s="14">
        <f t="shared" si="7"/>
        <v>84.615384615384613</v>
      </c>
      <c r="S24" s="3">
        <v>16</v>
      </c>
      <c r="T24" s="14">
        <f t="shared" si="8"/>
        <v>84.210526315789465</v>
      </c>
      <c r="U24" s="3">
        <v>11</v>
      </c>
      <c r="V24" s="14">
        <f t="shared" si="9"/>
        <v>84.615384615384613</v>
      </c>
    </row>
    <row r="25" spans="1:22">
      <c r="A25" s="5">
        <v>20</v>
      </c>
      <c r="B25" s="6" t="s">
        <v>28</v>
      </c>
      <c r="C25" s="24">
        <v>7</v>
      </c>
      <c r="D25" s="14">
        <f t="shared" si="0"/>
        <v>100</v>
      </c>
      <c r="E25" s="31">
        <v>9</v>
      </c>
      <c r="F25" s="14">
        <f t="shared" si="1"/>
        <v>100</v>
      </c>
      <c r="G25" s="24">
        <v>6</v>
      </c>
      <c r="H25" s="14">
        <f t="shared" si="2"/>
        <v>66.666666666666657</v>
      </c>
      <c r="I25" s="3">
        <v>5</v>
      </c>
      <c r="J25" s="14">
        <f t="shared" si="3"/>
        <v>83.333333333333343</v>
      </c>
      <c r="K25" s="3">
        <v>4</v>
      </c>
      <c r="L25" s="14">
        <f t="shared" si="4"/>
        <v>100</v>
      </c>
      <c r="M25" s="3">
        <v>5</v>
      </c>
      <c r="N25" s="14">
        <f t="shared" si="5"/>
        <v>100</v>
      </c>
      <c r="O25" s="3">
        <v>16</v>
      </c>
      <c r="P25" s="14">
        <f t="shared" si="6"/>
        <v>84.210526315789465</v>
      </c>
      <c r="Q25" s="3">
        <v>13</v>
      </c>
      <c r="R25" s="14">
        <f t="shared" si="7"/>
        <v>100</v>
      </c>
      <c r="S25" s="3">
        <v>16</v>
      </c>
      <c r="T25" s="14">
        <f t="shared" si="8"/>
        <v>84.210526315789465</v>
      </c>
      <c r="U25" s="3">
        <v>13</v>
      </c>
      <c r="V25" s="14">
        <f t="shared" si="9"/>
        <v>100</v>
      </c>
    </row>
    <row r="26" spans="1:22">
      <c r="A26" s="5">
        <v>21</v>
      </c>
      <c r="B26" s="6" t="s">
        <v>29</v>
      </c>
      <c r="C26" s="24">
        <v>6</v>
      </c>
      <c r="D26" s="14">
        <f t="shared" si="0"/>
        <v>85.714285714285708</v>
      </c>
      <c r="E26" s="31">
        <v>8</v>
      </c>
      <c r="F26" s="14">
        <f t="shared" si="1"/>
        <v>88.888888888888886</v>
      </c>
      <c r="G26" s="24">
        <v>6</v>
      </c>
      <c r="H26" s="14">
        <f t="shared" si="2"/>
        <v>66.666666666666657</v>
      </c>
      <c r="I26" s="3">
        <v>5</v>
      </c>
      <c r="J26" s="14">
        <f t="shared" si="3"/>
        <v>83.333333333333343</v>
      </c>
      <c r="K26" s="3">
        <v>3</v>
      </c>
      <c r="L26" s="14">
        <f t="shared" si="4"/>
        <v>75</v>
      </c>
      <c r="M26" s="3">
        <v>5</v>
      </c>
      <c r="N26" s="14">
        <f t="shared" si="5"/>
        <v>100</v>
      </c>
      <c r="O26" s="3">
        <v>13</v>
      </c>
      <c r="P26" s="14">
        <f t="shared" si="6"/>
        <v>68.421052631578945</v>
      </c>
      <c r="Q26" s="3">
        <v>11</v>
      </c>
      <c r="R26" s="14">
        <f t="shared" si="7"/>
        <v>84.615384615384613</v>
      </c>
      <c r="S26" s="3">
        <v>13</v>
      </c>
      <c r="T26" s="14">
        <f t="shared" si="8"/>
        <v>68.421052631578945</v>
      </c>
      <c r="U26" s="3">
        <v>11</v>
      </c>
      <c r="V26" s="14">
        <f t="shared" si="9"/>
        <v>84.615384615384613</v>
      </c>
    </row>
    <row r="27" spans="1:22">
      <c r="A27" s="5">
        <v>22</v>
      </c>
      <c r="B27" s="6" t="s">
        <v>30</v>
      </c>
      <c r="C27" s="24">
        <v>7</v>
      </c>
      <c r="D27" s="14">
        <f t="shared" si="0"/>
        <v>100</v>
      </c>
      <c r="E27" s="31">
        <v>8</v>
      </c>
      <c r="F27" s="14">
        <f t="shared" si="1"/>
        <v>88.888888888888886</v>
      </c>
      <c r="G27" s="24">
        <v>4</v>
      </c>
      <c r="H27" s="14">
        <f t="shared" si="2"/>
        <v>44.444444444444443</v>
      </c>
      <c r="I27" s="3">
        <v>4</v>
      </c>
      <c r="J27" s="14">
        <f t="shared" si="3"/>
        <v>66.666666666666657</v>
      </c>
      <c r="K27" s="3">
        <v>3</v>
      </c>
      <c r="L27" s="14">
        <f t="shared" si="4"/>
        <v>75</v>
      </c>
      <c r="M27" s="3">
        <v>5</v>
      </c>
      <c r="N27" s="14">
        <f t="shared" si="5"/>
        <v>100</v>
      </c>
      <c r="O27" s="3">
        <v>17</v>
      </c>
      <c r="P27" s="14">
        <f t="shared" si="6"/>
        <v>89.473684210526315</v>
      </c>
      <c r="Q27" s="3">
        <v>11</v>
      </c>
      <c r="R27" s="14">
        <f t="shared" si="7"/>
        <v>84.615384615384613</v>
      </c>
      <c r="S27" s="3">
        <v>17</v>
      </c>
      <c r="T27" s="14">
        <f t="shared" si="8"/>
        <v>89.473684210526315</v>
      </c>
      <c r="U27" s="3">
        <v>11</v>
      </c>
      <c r="V27" s="14">
        <f t="shared" si="9"/>
        <v>84.615384615384613</v>
      </c>
    </row>
    <row r="28" spans="1:22">
      <c r="A28" s="5">
        <v>23</v>
      </c>
      <c r="B28" s="6" t="s">
        <v>31</v>
      </c>
      <c r="C28" s="24">
        <v>3</v>
      </c>
      <c r="D28" s="14">
        <f t="shared" si="0"/>
        <v>42.857142857142854</v>
      </c>
      <c r="E28" s="31">
        <v>5</v>
      </c>
      <c r="F28" s="14">
        <f t="shared" si="1"/>
        <v>55.555555555555557</v>
      </c>
      <c r="G28" s="24">
        <v>3</v>
      </c>
      <c r="H28" s="14">
        <f t="shared" si="2"/>
        <v>33.333333333333329</v>
      </c>
      <c r="I28" s="3">
        <v>0</v>
      </c>
      <c r="J28" s="14">
        <f t="shared" si="3"/>
        <v>0</v>
      </c>
      <c r="K28" s="3">
        <v>2</v>
      </c>
      <c r="L28" s="14">
        <f t="shared" si="4"/>
        <v>50</v>
      </c>
      <c r="M28" s="3">
        <v>3</v>
      </c>
      <c r="N28" s="14">
        <f t="shared" si="5"/>
        <v>60</v>
      </c>
      <c r="O28" s="3">
        <v>12</v>
      </c>
      <c r="P28" s="14">
        <f t="shared" si="6"/>
        <v>63.157894736842103</v>
      </c>
      <c r="Q28" s="3">
        <v>9</v>
      </c>
      <c r="R28" s="14">
        <f t="shared" si="7"/>
        <v>69.230769230769226</v>
      </c>
      <c r="S28" s="3">
        <v>12</v>
      </c>
      <c r="T28" s="14">
        <f t="shared" si="8"/>
        <v>63.157894736842103</v>
      </c>
      <c r="U28" s="3">
        <v>9</v>
      </c>
      <c r="V28" s="14">
        <f t="shared" si="9"/>
        <v>69.230769230769226</v>
      </c>
    </row>
    <row r="29" spans="1:22">
      <c r="A29" s="5">
        <v>24</v>
      </c>
      <c r="B29" s="6" t="s">
        <v>32</v>
      </c>
      <c r="C29" s="24">
        <v>2</v>
      </c>
      <c r="D29" s="14">
        <f t="shared" si="0"/>
        <v>28.571428571428569</v>
      </c>
      <c r="E29" s="31">
        <v>2</v>
      </c>
      <c r="F29" s="14">
        <f t="shared" si="1"/>
        <v>22.222222222222221</v>
      </c>
      <c r="G29" s="24">
        <v>3</v>
      </c>
      <c r="H29" s="14">
        <f t="shared" si="2"/>
        <v>33.333333333333329</v>
      </c>
      <c r="I29" s="3">
        <v>0</v>
      </c>
      <c r="J29" s="14">
        <f t="shared" si="3"/>
        <v>0</v>
      </c>
      <c r="K29" s="3">
        <v>2</v>
      </c>
      <c r="L29" s="14">
        <f t="shared" si="4"/>
        <v>50</v>
      </c>
      <c r="M29" s="3">
        <v>2</v>
      </c>
      <c r="N29" s="14">
        <f t="shared" si="5"/>
        <v>40</v>
      </c>
      <c r="O29" s="3">
        <v>12</v>
      </c>
      <c r="P29" s="14">
        <f t="shared" si="6"/>
        <v>63.157894736842103</v>
      </c>
      <c r="Q29" s="3">
        <v>9</v>
      </c>
      <c r="R29" s="14">
        <f t="shared" si="7"/>
        <v>69.230769230769226</v>
      </c>
      <c r="S29" s="3">
        <v>12</v>
      </c>
      <c r="T29" s="14">
        <f t="shared" si="8"/>
        <v>63.157894736842103</v>
      </c>
      <c r="U29" s="3">
        <v>9</v>
      </c>
      <c r="V29" s="14">
        <f t="shared" si="9"/>
        <v>69.230769230769226</v>
      </c>
    </row>
    <row r="30" spans="1:22">
      <c r="A30" s="5">
        <v>25</v>
      </c>
      <c r="B30" s="6" t="s">
        <v>33</v>
      </c>
      <c r="C30" s="24">
        <v>2</v>
      </c>
      <c r="D30" s="14">
        <f t="shared" si="0"/>
        <v>28.571428571428569</v>
      </c>
      <c r="E30" s="31">
        <v>2</v>
      </c>
      <c r="F30" s="14">
        <f t="shared" si="1"/>
        <v>22.222222222222221</v>
      </c>
      <c r="G30" s="24">
        <v>6</v>
      </c>
      <c r="H30" s="14">
        <f t="shared" si="2"/>
        <v>66.666666666666657</v>
      </c>
      <c r="I30" s="3">
        <v>5</v>
      </c>
      <c r="J30" s="14">
        <f t="shared" si="3"/>
        <v>83.333333333333343</v>
      </c>
      <c r="K30" s="3">
        <v>1</v>
      </c>
      <c r="L30" s="14">
        <f t="shared" si="4"/>
        <v>25</v>
      </c>
      <c r="M30" s="3">
        <v>3</v>
      </c>
      <c r="N30" s="14">
        <f t="shared" si="5"/>
        <v>60</v>
      </c>
      <c r="O30" s="3">
        <v>12</v>
      </c>
      <c r="P30" s="14">
        <f t="shared" si="6"/>
        <v>63.157894736842103</v>
      </c>
      <c r="Q30" s="3">
        <v>6</v>
      </c>
      <c r="R30" s="14">
        <f t="shared" si="7"/>
        <v>46.153846153846153</v>
      </c>
      <c r="S30" s="3">
        <v>12</v>
      </c>
      <c r="T30" s="14">
        <f t="shared" si="8"/>
        <v>63.157894736842103</v>
      </c>
      <c r="U30" s="3">
        <v>6</v>
      </c>
      <c r="V30" s="14">
        <f t="shared" si="9"/>
        <v>46.153846153846153</v>
      </c>
    </row>
    <row r="31" spans="1:22">
      <c r="A31" s="5">
        <v>26</v>
      </c>
      <c r="B31" s="6" t="s">
        <v>34</v>
      </c>
      <c r="C31" s="24">
        <v>2</v>
      </c>
      <c r="D31" s="14">
        <f t="shared" si="0"/>
        <v>28.571428571428569</v>
      </c>
      <c r="E31" s="31">
        <v>2</v>
      </c>
      <c r="F31" s="14">
        <f t="shared" si="1"/>
        <v>22.222222222222221</v>
      </c>
      <c r="G31" s="24">
        <v>5</v>
      </c>
      <c r="H31" s="14">
        <f t="shared" si="2"/>
        <v>55.555555555555557</v>
      </c>
      <c r="I31" s="3">
        <v>5</v>
      </c>
      <c r="J31" s="14">
        <f t="shared" si="3"/>
        <v>83.333333333333343</v>
      </c>
      <c r="K31" s="3">
        <v>2</v>
      </c>
      <c r="L31" s="14">
        <f t="shared" si="4"/>
        <v>50</v>
      </c>
      <c r="M31" s="3">
        <v>3</v>
      </c>
      <c r="N31" s="14">
        <f t="shared" si="5"/>
        <v>60</v>
      </c>
      <c r="O31" s="3">
        <v>8</v>
      </c>
      <c r="P31" s="14">
        <f t="shared" si="6"/>
        <v>42.105263157894733</v>
      </c>
      <c r="Q31" s="3">
        <v>9</v>
      </c>
      <c r="R31" s="14">
        <f t="shared" si="7"/>
        <v>69.230769230769226</v>
      </c>
      <c r="S31" s="3">
        <v>8</v>
      </c>
      <c r="T31" s="14">
        <f t="shared" si="8"/>
        <v>42.105263157894733</v>
      </c>
      <c r="U31" s="3">
        <v>9</v>
      </c>
      <c r="V31" s="14">
        <f t="shared" si="9"/>
        <v>69.230769230769226</v>
      </c>
    </row>
    <row r="32" spans="1:22">
      <c r="A32" s="5">
        <v>27</v>
      </c>
      <c r="B32" s="6" t="s">
        <v>35</v>
      </c>
      <c r="C32" s="24">
        <v>4</v>
      </c>
      <c r="D32" s="14">
        <f t="shared" si="0"/>
        <v>57.142857142857139</v>
      </c>
      <c r="E32" s="31">
        <v>6</v>
      </c>
      <c r="F32" s="14">
        <f t="shared" si="1"/>
        <v>66.666666666666657</v>
      </c>
      <c r="G32" s="24">
        <v>7</v>
      </c>
      <c r="H32" s="14">
        <f t="shared" si="2"/>
        <v>77.777777777777786</v>
      </c>
      <c r="I32" s="3">
        <v>6</v>
      </c>
      <c r="J32" s="14">
        <f t="shared" si="3"/>
        <v>100</v>
      </c>
      <c r="K32" s="3">
        <v>3</v>
      </c>
      <c r="L32" s="14">
        <f t="shared" si="4"/>
        <v>75</v>
      </c>
      <c r="M32" s="3">
        <v>4</v>
      </c>
      <c r="N32" s="14">
        <f t="shared" si="5"/>
        <v>80</v>
      </c>
      <c r="O32" s="3">
        <v>10</v>
      </c>
      <c r="P32" s="14">
        <f t="shared" si="6"/>
        <v>52.631578947368418</v>
      </c>
      <c r="Q32" s="3">
        <v>11</v>
      </c>
      <c r="R32" s="14">
        <f t="shared" si="7"/>
        <v>84.615384615384613</v>
      </c>
      <c r="S32" s="3">
        <v>10</v>
      </c>
      <c r="T32" s="14">
        <f t="shared" si="8"/>
        <v>52.631578947368418</v>
      </c>
      <c r="U32" s="3">
        <v>11</v>
      </c>
      <c r="V32" s="14">
        <f t="shared" si="9"/>
        <v>84.615384615384613</v>
      </c>
    </row>
    <row r="33" spans="1:22">
      <c r="A33" s="5">
        <v>28</v>
      </c>
      <c r="B33" s="6" t="s">
        <v>36</v>
      </c>
      <c r="C33" s="24">
        <v>7</v>
      </c>
      <c r="D33" s="14">
        <f t="shared" si="0"/>
        <v>100</v>
      </c>
      <c r="E33" s="31">
        <v>8</v>
      </c>
      <c r="F33" s="14">
        <f t="shared" si="1"/>
        <v>88.888888888888886</v>
      </c>
      <c r="G33" s="24">
        <v>3</v>
      </c>
      <c r="H33" s="14">
        <f t="shared" si="2"/>
        <v>33.333333333333329</v>
      </c>
      <c r="I33" s="3">
        <v>0</v>
      </c>
      <c r="J33" s="14">
        <f t="shared" si="3"/>
        <v>0</v>
      </c>
      <c r="K33" s="3">
        <v>4</v>
      </c>
      <c r="L33" s="14">
        <f t="shared" si="4"/>
        <v>100</v>
      </c>
      <c r="M33" s="3">
        <v>5</v>
      </c>
      <c r="N33" s="14">
        <f t="shared" si="5"/>
        <v>100</v>
      </c>
      <c r="O33" s="3">
        <v>13</v>
      </c>
      <c r="P33" s="14">
        <f t="shared" si="6"/>
        <v>68.421052631578945</v>
      </c>
      <c r="Q33" s="3">
        <v>8</v>
      </c>
      <c r="R33" s="14">
        <f t="shared" si="7"/>
        <v>61.53846153846154</v>
      </c>
      <c r="S33" s="3">
        <v>13</v>
      </c>
      <c r="T33" s="14">
        <f t="shared" si="8"/>
        <v>68.421052631578945</v>
      </c>
      <c r="U33" s="3">
        <v>8</v>
      </c>
      <c r="V33" s="14">
        <f t="shared" si="9"/>
        <v>61.53846153846154</v>
      </c>
    </row>
    <row r="34" spans="1:22">
      <c r="A34" s="5">
        <v>29</v>
      </c>
      <c r="B34" s="6" t="s">
        <v>37</v>
      </c>
      <c r="C34" s="24">
        <v>2</v>
      </c>
      <c r="D34" s="14">
        <f t="shared" si="0"/>
        <v>28.571428571428569</v>
      </c>
      <c r="E34" s="31">
        <v>3</v>
      </c>
      <c r="F34" s="14">
        <f t="shared" si="1"/>
        <v>33.333333333333329</v>
      </c>
      <c r="G34" s="24">
        <v>5</v>
      </c>
      <c r="H34" s="14">
        <f t="shared" si="2"/>
        <v>55.555555555555557</v>
      </c>
      <c r="I34" s="3">
        <v>5</v>
      </c>
      <c r="J34" s="14">
        <f t="shared" si="3"/>
        <v>83.333333333333343</v>
      </c>
      <c r="K34" s="3">
        <v>1</v>
      </c>
      <c r="L34" s="14">
        <f t="shared" si="4"/>
        <v>25</v>
      </c>
      <c r="M34" s="3">
        <v>3</v>
      </c>
      <c r="N34" s="14">
        <f t="shared" si="5"/>
        <v>60</v>
      </c>
      <c r="O34" s="3">
        <v>13</v>
      </c>
      <c r="P34" s="14">
        <f t="shared" si="6"/>
        <v>68.421052631578945</v>
      </c>
      <c r="Q34" s="3">
        <v>11</v>
      </c>
      <c r="R34" s="14">
        <f t="shared" si="7"/>
        <v>84.615384615384613</v>
      </c>
      <c r="S34" s="3">
        <v>13</v>
      </c>
      <c r="T34" s="14">
        <f t="shared" si="8"/>
        <v>68.421052631578945</v>
      </c>
      <c r="U34" s="3">
        <v>11</v>
      </c>
      <c r="V34" s="14">
        <f t="shared" si="9"/>
        <v>84.615384615384613</v>
      </c>
    </row>
    <row r="35" spans="1:22">
      <c r="A35" s="5">
        <v>30</v>
      </c>
      <c r="B35" s="6" t="s">
        <v>38</v>
      </c>
      <c r="C35" s="24">
        <v>6</v>
      </c>
      <c r="D35" s="14">
        <f t="shared" si="0"/>
        <v>85.714285714285708</v>
      </c>
      <c r="E35" s="31">
        <v>7</v>
      </c>
      <c r="F35" s="14">
        <f t="shared" si="1"/>
        <v>77.777777777777786</v>
      </c>
      <c r="G35" s="24">
        <v>5</v>
      </c>
      <c r="H35" s="14">
        <f t="shared" si="2"/>
        <v>55.555555555555557</v>
      </c>
      <c r="I35" s="3">
        <v>4</v>
      </c>
      <c r="J35" s="14">
        <f t="shared" si="3"/>
        <v>66.666666666666657</v>
      </c>
      <c r="K35" s="3">
        <v>3</v>
      </c>
      <c r="L35" s="14">
        <f t="shared" si="4"/>
        <v>75</v>
      </c>
      <c r="M35" s="3">
        <v>5</v>
      </c>
      <c r="N35" s="14">
        <f t="shared" si="5"/>
        <v>100</v>
      </c>
      <c r="O35" s="3">
        <v>13</v>
      </c>
      <c r="P35" s="14">
        <f t="shared" si="6"/>
        <v>68.421052631578945</v>
      </c>
      <c r="Q35" s="3">
        <v>10</v>
      </c>
      <c r="R35" s="14">
        <f t="shared" si="7"/>
        <v>76.923076923076934</v>
      </c>
      <c r="S35" s="3">
        <v>13</v>
      </c>
      <c r="T35" s="14">
        <f t="shared" si="8"/>
        <v>68.421052631578945</v>
      </c>
      <c r="U35" s="3">
        <v>10</v>
      </c>
      <c r="V35" s="14">
        <f t="shared" si="9"/>
        <v>76.923076923076934</v>
      </c>
    </row>
    <row r="36" spans="1:22">
      <c r="A36" s="5">
        <v>31</v>
      </c>
      <c r="B36" s="6" t="s">
        <v>39</v>
      </c>
      <c r="C36" s="24">
        <v>2</v>
      </c>
      <c r="D36" s="14">
        <f t="shared" si="0"/>
        <v>28.571428571428569</v>
      </c>
      <c r="E36" s="31">
        <v>2</v>
      </c>
      <c r="F36" s="14">
        <f t="shared" si="1"/>
        <v>22.222222222222221</v>
      </c>
      <c r="G36" s="24">
        <v>9</v>
      </c>
      <c r="H36" s="14">
        <f t="shared" si="2"/>
        <v>100</v>
      </c>
      <c r="I36" s="3">
        <v>6</v>
      </c>
      <c r="J36" s="14">
        <f t="shared" si="3"/>
        <v>100</v>
      </c>
      <c r="K36" s="3">
        <v>3</v>
      </c>
      <c r="L36" s="14">
        <f t="shared" si="4"/>
        <v>75</v>
      </c>
      <c r="M36" s="3">
        <v>5</v>
      </c>
      <c r="N36" s="14">
        <f t="shared" si="5"/>
        <v>100</v>
      </c>
      <c r="O36" s="3">
        <v>19</v>
      </c>
      <c r="P36" s="14">
        <f t="shared" si="6"/>
        <v>100</v>
      </c>
      <c r="Q36" s="3">
        <v>13</v>
      </c>
      <c r="R36" s="14">
        <f t="shared" si="7"/>
        <v>100</v>
      </c>
      <c r="S36" s="3">
        <v>19</v>
      </c>
      <c r="T36" s="14">
        <f t="shared" si="8"/>
        <v>100</v>
      </c>
      <c r="U36" s="3">
        <v>13</v>
      </c>
      <c r="V36" s="14">
        <f t="shared" si="9"/>
        <v>100</v>
      </c>
    </row>
    <row r="37" spans="1:22">
      <c r="A37" s="5">
        <v>32</v>
      </c>
      <c r="B37" s="6" t="s">
        <v>40</v>
      </c>
      <c r="C37" s="24">
        <v>6</v>
      </c>
      <c r="D37" s="14">
        <f t="shared" si="0"/>
        <v>85.714285714285708</v>
      </c>
      <c r="E37" s="31">
        <v>8</v>
      </c>
      <c r="F37" s="14">
        <f t="shared" si="1"/>
        <v>88.888888888888886</v>
      </c>
      <c r="G37" s="24">
        <v>3</v>
      </c>
      <c r="H37" s="14">
        <f t="shared" si="2"/>
        <v>33.333333333333329</v>
      </c>
      <c r="I37" s="3">
        <v>2</v>
      </c>
      <c r="J37" s="14">
        <f t="shared" si="3"/>
        <v>33.333333333333329</v>
      </c>
      <c r="K37" s="3">
        <v>4</v>
      </c>
      <c r="L37" s="14">
        <f t="shared" si="4"/>
        <v>100</v>
      </c>
      <c r="M37" s="3">
        <v>5</v>
      </c>
      <c r="N37" s="14">
        <f t="shared" si="5"/>
        <v>100</v>
      </c>
      <c r="O37" s="3">
        <v>9</v>
      </c>
      <c r="P37" s="14">
        <f t="shared" si="6"/>
        <v>47.368421052631575</v>
      </c>
      <c r="Q37" s="3">
        <v>9</v>
      </c>
      <c r="R37" s="14">
        <f t="shared" si="7"/>
        <v>69.230769230769226</v>
      </c>
      <c r="S37" s="3">
        <v>9</v>
      </c>
      <c r="T37" s="14">
        <f t="shared" si="8"/>
        <v>47.368421052631575</v>
      </c>
      <c r="U37" s="3">
        <v>9</v>
      </c>
      <c r="V37" s="14">
        <f t="shared" si="9"/>
        <v>69.230769230769226</v>
      </c>
    </row>
    <row r="38" spans="1:22">
      <c r="A38" s="5">
        <v>33</v>
      </c>
      <c r="B38" s="6" t="s">
        <v>41</v>
      </c>
      <c r="C38" s="24">
        <v>6</v>
      </c>
      <c r="D38" s="14">
        <f t="shared" si="0"/>
        <v>85.714285714285708</v>
      </c>
      <c r="E38" s="31">
        <v>7</v>
      </c>
      <c r="F38" s="14">
        <f t="shared" si="1"/>
        <v>77.777777777777786</v>
      </c>
      <c r="G38" s="24">
        <v>6</v>
      </c>
      <c r="H38" s="14">
        <f t="shared" si="2"/>
        <v>66.666666666666657</v>
      </c>
      <c r="I38" s="3">
        <v>5</v>
      </c>
      <c r="J38" s="14">
        <f t="shared" si="3"/>
        <v>83.333333333333343</v>
      </c>
      <c r="K38" s="3">
        <v>2</v>
      </c>
      <c r="L38" s="14">
        <f t="shared" si="4"/>
        <v>50</v>
      </c>
      <c r="M38" s="3">
        <v>4</v>
      </c>
      <c r="N38" s="14">
        <f t="shared" si="5"/>
        <v>80</v>
      </c>
      <c r="O38" s="3">
        <v>16</v>
      </c>
      <c r="P38" s="14">
        <f t="shared" si="6"/>
        <v>84.210526315789465</v>
      </c>
      <c r="Q38" s="3">
        <v>11</v>
      </c>
      <c r="R38" s="14">
        <f t="shared" si="7"/>
        <v>84.615384615384613</v>
      </c>
      <c r="S38" s="3">
        <v>16</v>
      </c>
      <c r="T38" s="14">
        <f t="shared" si="8"/>
        <v>84.210526315789465</v>
      </c>
      <c r="U38" s="3">
        <v>11</v>
      </c>
      <c r="V38" s="14">
        <f t="shared" si="9"/>
        <v>84.615384615384613</v>
      </c>
    </row>
    <row r="39" spans="1:22">
      <c r="A39" s="5">
        <v>34</v>
      </c>
      <c r="B39" s="6" t="s">
        <v>43</v>
      </c>
      <c r="C39" s="24">
        <v>6</v>
      </c>
      <c r="D39" s="14">
        <f t="shared" si="0"/>
        <v>85.714285714285708</v>
      </c>
      <c r="E39" s="31">
        <v>9</v>
      </c>
      <c r="F39" s="14">
        <f t="shared" si="1"/>
        <v>100</v>
      </c>
      <c r="G39" s="24">
        <v>6</v>
      </c>
      <c r="H39" s="14">
        <f t="shared" si="2"/>
        <v>66.666666666666657</v>
      </c>
      <c r="I39" s="3">
        <v>5</v>
      </c>
      <c r="J39" s="14">
        <f t="shared" si="3"/>
        <v>83.333333333333343</v>
      </c>
      <c r="K39" s="3">
        <v>4</v>
      </c>
      <c r="L39" s="14">
        <f t="shared" si="4"/>
        <v>100</v>
      </c>
      <c r="M39" s="3">
        <v>5</v>
      </c>
      <c r="N39" s="14">
        <f t="shared" si="5"/>
        <v>100</v>
      </c>
      <c r="O39" s="3">
        <v>13</v>
      </c>
      <c r="P39" s="14">
        <f t="shared" si="6"/>
        <v>68.421052631578945</v>
      </c>
      <c r="Q39" s="3">
        <v>11</v>
      </c>
      <c r="R39" s="14">
        <f t="shared" si="7"/>
        <v>84.615384615384613</v>
      </c>
      <c r="S39" s="3">
        <v>13</v>
      </c>
      <c r="T39" s="14">
        <f t="shared" si="8"/>
        <v>68.421052631578945</v>
      </c>
      <c r="U39" s="3">
        <v>11</v>
      </c>
      <c r="V39" s="14">
        <f t="shared" si="9"/>
        <v>84.615384615384613</v>
      </c>
    </row>
    <row r="40" spans="1:22">
      <c r="A40" s="5">
        <v>35</v>
      </c>
      <c r="B40" s="6" t="s">
        <v>44</v>
      </c>
      <c r="C40" s="24">
        <v>4</v>
      </c>
      <c r="D40" s="14">
        <f t="shared" si="0"/>
        <v>57.142857142857139</v>
      </c>
      <c r="E40" s="31">
        <v>6</v>
      </c>
      <c r="F40" s="14">
        <f t="shared" si="1"/>
        <v>66.666666666666657</v>
      </c>
      <c r="G40" s="24">
        <v>6</v>
      </c>
      <c r="H40" s="14">
        <f t="shared" si="2"/>
        <v>66.666666666666657</v>
      </c>
      <c r="I40" s="3">
        <v>5</v>
      </c>
      <c r="J40" s="14">
        <f t="shared" si="3"/>
        <v>83.333333333333343</v>
      </c>
      <c r="K40" s="3">
        <v>3</v>
      </c>
      <c r="L40" s="14">
        <f t="shared" si="4"/>
        <v>75</v>
      </c>
      <c r="M40" s="3">
        <v>5</v>
      </c>
      <c r="N40" s="14">
        <f t="shared" si="5"/>
        <v>100</v>
      </c>
      <c r="O40" s="3">
        <v>17</v>
      </c>
      <c r="P40" s="14">
        <f t="shared" si="6"/>
        <v>89.473684210526315</v>
      </c>
      <c r="Q40" s="3">
        <v>11</v>
      </c>
      <c r="R40" s="14">
        <f t="shared" si="7"/>
        <v>84.615384615384613</v>
      </c>
      <c r="S40" s="3">
        <v>17</v>
      </c>
      <c r="T40" s="14">
        <f t="shared" si="8"/>
        <v>89.473684210526315</v>
      </c>
      <c r="U40" s="3">
        <v>11</v>
      </c>
      <c r="V40" s="14">
        <f t="shared" si="9"/>
        <v>84.615384615384613</v>
      </c>
    </row>
    <row r="41" spans="1:22">
      <c r="A41" s="5">
        <v>36</v>
      </c>
      <c r="B41" s="6" t="s">
        <v>45</v>
      </c>
      <c r="C41" s="24">
        <v>4</v>
      </c>
      <c r="D41" s="14">
        <f t="shared" si="0"/>
        <v>57.142857142857139</v>
      </c>
      <c r="E41" s="31">
        <v>5</v>
      </c>
      <c r="F41" s="14">
        <f t="shared" si="1"/>
        <v>55.555555555555557</v>
      </c>
      <c r="G41" s="24">
        <v>6</v>
      </c>
      <c r="H41" s="14">
        <f t="shared" si="2"/>
        <v>66.666666666666657</v>
      </c>
      <c r="I41" s="3">
        <v>5</v>
      </c>
      <c r="J41" s="14">
        <f t="shared" si="3"/>
        <v>83.333333333333343</v>
      </c>
      <c r="K41" s="3">
        <v>3</v>
      </c>
      <c r="L41" s="14">
        <f t="shared" si="4"/>
        <v>75</v>
      </c>
      <c r="M41" s="3">
        <v>5</v>
      </c>
      <c r="N41" s="14">
        <f t="shared" si="5"/>
        <v>100</v>
      </c>
      <c r="O41" s="3">
        <v>12</v>
      </c>
      <c r="P41" s="14">
        <f t="shared" si="6"/>
        <v>63.157894736842103</v>
      </c>
      <c r="Q41" s="3">
        <v>10</v>
      </c>
      <c r="R41" s="14">
        <f t="shared" si="7"/>
        <v>76.923076923076934</v>
      </c>
      <c r="S41" s="3">
        <v>12</v>
      </c>
      <c r="T41" s="14">
        <f t="shared" si="8"/>
        <v>63.157894736842103</v>
      </c>
      <c r="U41" s="3">
        <v>10</v>
      </c>
      <c r="V41" s="14">
        <f t="shared" si="9"/>
        <v>76.923076923076934</v>
      </c>
    </row>
    <row r="42" spans="1:22">
      <c r="A42" s="5">
        <v>37</v>
      </c>
      <c r="B42" s="6" t="s">
        <v>46</v>
      </c>
      <c r="C42" s="24">
        <v>5</v>
      </c>
      <c r="D42" s="14">
        <f t="shared" si="0"/>
        <v>71.428571428571431</v>
      </c>
      <c r="E42" s="31">
        <v>6</v>
      </c>
      <c r="F42" s="14">
        <f t="shared" si="1"/>
        <v>66.666666666666657</v>
      </c>
      <c r="G42" s="24">
        <v>5</v>
      </c>
      <c r="H42" s="14">
        <f t="shared" si="2"/>
        <v>55.555555555555557</v>
      </c>
      <c r="I42" s="3">
        <v>5</v>
      </c>
      <c r="J42" s="14">
        <f t="shared" si="3"/>
        <v>83.333333333333343</v>
      </c>
      <c r="K42" s="3">
        <v>2</v>
      </c>
      <c r="L42" s="14">
        <f t="shared" si="4"/>
        <v>50</v>
      </c>
      <c r="M42" s="3">
        <v>5</v>
      </c>
      <c r="N42" s="14">
        <f t="shared" si="5"/>
        <v>100</v>
      </c>
      <c r="O42" s="3">
        <v>19</v>
      </c>
      <c r="P42" s="14">
        <f t="shared" si="6"/>
        <v>100</v>
      </c>
      <c r="Q42" s="3">
        <v>13</v>
      </c>
      <c r="R42" s="14">
        <f t="shared" si="7"/>
        <v>100</v>
      </c>
      <c r="S42" s="3">
        <v>19</v>
      </c>
      <c r="T42" s="14">
        <f t="shared" si="8"/>
        <v>100</v>
      </c>
      <c r="U42" s="3">
        <v>13</v>
      </c>
      <c r="V42" s="14">
        <f t="shared" si="9"/>
        <v>100</v>
      </c>
    </row>
    <row r="43" spans="1:22">
      <c r="A43" s="5">
        <v>38</v>
      </c>
      <c r="B43" s="6" t="s">
        <v>47</v>
      </c>
      <c r="C43" s="24">
        <v>4</v>
      </c>
      <c r="D43" s="14">
        <f t="shared" si="0"/>
        <v>57.142857142857139</v>
      </c>
      <c r="E43" s="31">
        <v>4</v>
      </c>
      <c r="F43" s="14">
        <f t="shared" si="1"/>
        <v>44.444444444444443</v>
      </c>
      <c r="G43" s="24">
        <v>9</v>
      </c>
      <c r="H43" s="14">
        <f t="shared" si="2"/>
        <v>100</v>
      </c>
      <c r="I43" s="3">
        <v>5</v>
      </c>
      <c r="J43" s="14">
        <f t="shared" si="3"/>
        <v>83.333333333333343</v>
      </c>
      <c r="K43" s="3">
        <v>3</v>
      </c>
      <c r="L43" s="14">
        <f t="shared" si="4"/>
        <v>75</v>
      </c>
      <c r="M43" s="3">
        <v>5</v>
      </c>
      <c r="N43" s="14">
        <f t="shared" si="5"/>
        <v>100</v>
      </c>
      <c r="O43" s="3">
        <v>13</v>
      </c>
      <c r="P43" s="14">
        <f t="shared" si="6"/>
        <v>68.421052631578945</v>
      </c>
      <c r="Q43" s="3">
        <v>11</v>
      </c>
      <c r="R43" s="14">
        <f t="shared" si="7"/>
        <v>84.615384615384613</v>
      </c>
      <c r="S43" s="3">
        <v>13</v>
      </c>
      <c r="T43" s="14">
        <f t="shared" si="8"/>
        <v>68.421052631578945</v>
      </c>
      <c r="U43" s="3">
        <v>11</v>
      </c>
      <c r="V43" s="14">
        <f t="shared" si="9"/>
        <v>84.615384615384613</v>
      </c>
    </row>
    <row r="44" spans="1:22">
      <c r="A44" s="5">
        <v>39</v>
      </c>
      <c r="B44" s="6" t="s">
        <v>48</v>
      </c>
      <c r="C44" s="24">
        <v>6</v>
      </c>
      <c r="D44" s="14">
        <f t="shared" si="0"/>
        <v>85.714285714285708</v>
      </c>
      <c r="E44" s="31">
        <v>8</v>
      </c>
      <c r="F44" s="14">
        <f t="shared" si="1"/>
        <v>88.888888888888886</v>
      </c>
      <c r="G44" s="24">
        <v>5</v>
      </c>
      <c r="H44" s="14">
        <f t="shared" si="2"/>
        <v>55.555555555555557</v>
      </c>
      <c r="I44" s="3">
        <v>5</v>
      </c>
      <c r="J44" s="14">
        <f t="shared" si="3"/>
        <v>83.333333333333343</v>
      </c>
      <c r="K44" s="3">
        <v>3</v>
      </c>
      <c r="L44" s="14">
        <f t="shared" si="4"/>
        <v>75</v>
      </c>
      <c r="M44" s="3">
        <v>5</v>
      </c>
      <c r="N44" s="14">
        <f t="shared" si="5"/>
        <v>100</v>
      </c>
      <c r="O44" s="3">
        <v>13</v>
      </c>
      <c r="P44" s="14">
        <f t="shared" si="6"/>
        <v>68.421052631578945</v>
      </c>
      <c r="Q44" s="3">
        <v>11</v>
      </c>
      <c r="R44" s="14">
        <f t="shared" si="7"/>
        <v>84.615384615384613</v>
      </c>
      <c r="S44" s="3">
        <v>13</v>
      </c>
      <c r="T44" s="14">
        <f t="shared" si="8"/>
        <v>68.421052631578945</v>
      </c>
      <c r="U44" s="3">
        <v>11</v>
      </c>
      <c r="V44" s="14">
        <f t="shared" si="9"/>
        <v>84.615384615384613</v>
      </c>
    </row>
    <row r="45" spans="1:22">
      <c r="A45" s="5">
        <v>40</v>
      </c>
      <c r="B45" s="6" t="s">
        <v>49</v>
      </c>
      <c r="C45" s="24">
        <v>6</v>
      </c>
      <c r="D45" s="14">
        <f t="shared" si="0"/>
        <v>85.714285714285708</v>
      </c>
      <c r="E45" s="31">
        <v>8</v>
      </c>
      <c r="F45" s="14">
        <f t="shared" si="1"/>
        <v>88.888888888888886</v>
      </c>
      <c r="G45" s="24">
        <v>6</v>
      </c>
      <c r="H45" s="14">
        <f t="shared" si="2"/>
        <v>66.666666666666657</v>
      </c>
      <c r="I45" s="3">
        <v>5</v>
      </c>
      <c r="J45" s="14">
        <f t="shared" si="3"/>
        <v>83.333333333333343</v>
      </c>
      <c r="K45" s="3">
        <v>3</v>
      </c>
      <c r="L45" s="14">
        <f t="shared" si="4"/>
        <v>75</v>
      </c>
      <c r="M45" s="3">
        <v>5</v>
      </c>
      <c r="N45" s="14">
        <f t="shared" si="5"/>
        <v>100</v>
      </c>
      <c r="O45" s="3">
        <v>14</v>
      </c>
      <c r="P45" s="14">
        <f t="shared" si="6"/>
        <v>73.68421052631578</v>
      </c>
      <c r="Q45" s="3">
        <v>11</v>
      </c>
      <c r="R45" s="14">
        <f t="shared" si="7"/>
        <v>84.615384615384613</v>
      </c>
      <c r="S45" s="3">
        <v>14</v>
      </c>
      <c r="T45" s="14">
        <f t="shared" si="8"/>
        <v>73.68421052631578</v>
      </c>
      <c r="U45" s="3">
        <v>11</v>
      </c>
      <c r="V45" s="14">
        <f t="shared" si="9"/>
        <v>84.615384615384613</v>
      </c>
    </row>
    <row r="46" spans="1:22">
      <c r="A46" s="5">
        <v>41</v>
      </c>
      <c r="B46" s="6" t="s">
        <v>50</v>
      </c>
      <c r="C46" s="24">
        <v>6</v>
      </c>
      <c r="D46" s="14">
        <f t="shared" si="0"/>
        <v>85.714285714285708</v>
      </c>
      <c r="E46" s="31">
        <v>8</v>
      </c>
      <c r="F46" s="14">
        <f t="shared" si="1"/>
        <v>88.888888888888886</v>
      </c>
      <c r="G46" s="24">
        <v>5</v>
      </c>
      <c r="H46" s="14">
        <f t="shared" si="2"/>
        <v>55.555555555555557</v>
      </c>
      <c r="I46" s="3">
        <v>5</v>
      </c>
      <c r="J46" s="14">
        <f t="shared" si="3"/>
        <v>83.333333333333343</v>
      </c>
      <c r="K46" s="3">
        <v>3</v>
      </c>
      <c r="L46" s="14">
        <f t="shared" si="4"/>
        <v>75</v>
      </c>
      <c r="M46" s="3">
        <v>4</v>
      </c>
      <c r="N46" s="14">
        <f t="shared" si="5"/>
        <v>80</v>
      </c>
      <c r="O46" s="3">
        <v>18</v>
      </c>
      <c r="P46" s="14">
        <f t="shared" si="6"/>
        <v>94.73684210526315</v>
      </c>
      <c r="Q46" s="3">
        <v>13</v>
      </c>
      <c r="R46" s="14">
        <f t="shared" si="7"/>
        <v>100</v>
      </c>
      <c r="S46" s="3">
        <v>18</v>
      </c>
      <c r="T46" s="14">
        <f t="shared" si="8"/>
        <v>94.73684210526315</v>
      </c>
      <c r="U46" s="3">
        <v>13</v>
      </c>
      <c r="V46" s="14">
        <f t="shared" si="9"/>
        <v>100</v>
      </c>
    </row>
    <row r="47" spans="1:22">
      <c r="A47" s="5">
        <v>42</v>
      </c>
      <c r="B47" s="6" t="s">
        <v>51</v>
      </c>
      <c r="C47" s="24">
        <v>7</v>
      </c>
      <c r="D47" s="14">
        <f t="shared" si="0"/>
        <v>100</v>
      </c>
      <c r="E47" s="31">
        <v>9</v>
      </c>
      <c r="F47" s="14">
        <f t="shared" si="1"/>
        <v>100</v>
      </c>
      <c r="G47" s="24">
        <v>9</v>
      </c>
      <c r="H47" s="14">
        <f t="shared" si="2"/>
        <v>100</v>
      </c>
      <c r="I47" s="3">
        <v>6</v>
      </c>
      <c r="J47" s="14">
        <f t="shared" si="3"/>
        <v>100</v>
      </c>
      <c r="K47" s="3">
        <v>4</v>
      </c>
      <c r="L47" s="14">
        <f t="shared" si="4"/>
        <v>100</v>
      </c>
      <c r="M47" s="3">
        <v>5</v>
      </c>
      <c r="N47" s="14">
        <f t="shared" si="5"/>
        <v>100</v>
      </c>
      <c r="O47" s="3">
        <v>13</v>
      </c>
      <c r="P47" s="14">
        <f t="shared" si="6"/>
        <v>68.421052631578945</v>
      </c>
      <c r="Q47" s="3">
        <v>8</v>
      </c>
      <c r="R47" s="14">
        <f t="shared" si="7"/>
        <v>61.53846153846154</v>
      </c>
      <c r="S47" s="3">
        <v>13</v>
      </c>
      <c r="T47" s="14">
        <f t="shared" si="8"/>
        <v>68.421052631578945</v>
      </c>
      <c r="U47" s="3">
        <v>8</v>
      </c>
      <c r="V47" s="14">
        <f t="shared" si="9"/>
        <v>61.53846153846154</v>
      </c>
    </row>
    <row r="48" spans="1:22">
      <c r="A48" s="5">
        <v>43</v>
      </c>
      <c r="B48" s="6" t="s">
        <v>52</v>
      </c>
      <c r="C48" s="24">
        <v>2</v>
      </c>
      <c r="D48" s="14">
        <f t="shared" si="0"/>
        <v>28.571428571428569</v>
      </c>
      <c r="E48" s="31">
        <v>4</v>
      </c>
      <c r="F48" s="14">
        <f t="shared" si="1"/>
        <v>44.444444444444443</v>
      </c>
      <c r="G48" s="24">
        <v>4</v>
      </c>
      <c r="H48" s="14">
        <f t="shared" si="2"/>
        <v>44.444444444444443</v>
      </c>
      <c r="I48" s="3">
        <v>3</v>
      </c>
      <c r="J48" s="14">
        <f t="shared" si="3"/>
        <v>50</v>
      </c>
      <c r="K48" s="3">
        <v>2</v>
      </c>
      <c r="L48" s="14">
        <f t="shared" si="4"/>
        <v>50</v>
      </c>
      <c r="M48" s="3">
        <v>3</v>
      </c>
      <c r="N48" s="14">
        <f t="shared" si="5"/>
        <v>60</v>
      </c>
      <c r="O48" s="3">
        <v>16</v>
      </c>
      <c r="P48" s="14">
        <f t="shared" si="6"/>
        <v>84.210526315789465</v>
      </c>
      <c r="Q48" s="3">
        <v>10</v>
      </c>
      <c r="R48" s="14">
        <f t="shared" si="7"/>
        <v>76.923076923076934</v>
      </c>
      <c r="S48" s="3">
        <v>16</v>
      </c>
      <c r="T48" s="14">
        <f t="shared" si="8"/>
        <v>84.210526315789465</v>
      </c>
      <c r="U48" s="3">
        <v>10</v>
      </c>
      <c r="V48" s="14">
        <f t="shared" si="9"/>
        <v>76.923076923076934</v>
      </c>
    </row>
    <row r="49" spans="1:22">
      <c r="A49" s="5">
        <v>44</v>
      </c>
      <c r="B49" s="6" t="s">
        <v>53</v>
      </c>
      <c r="C49" s="24">
        <v>7</v>
      </c>
      <c r="D49" s="14">
        <f t="shared" si="0"/>
        <v>100</v>
      </c>
      <c r="E49" s="31">
        <v>8</v>
      </c>
      <c r="F49" s="14">
        <f t="shared" si="1"/>
        <v>88.888888888888886</v>
      </c>
      <c r="G49" s="24">
        <v>9</v>
      </c>
      <c r="H49" s="14">
        <f t="shared" si="2"/>
        <v>100</v>
      </c>
      <c r="I49" s="3">
        <v>3</v>
      </c>
      <c r="J49" s="14">
        <f t="shared" si="3"/>
        <v>50</v>
      </c>
      <c r="K49" s="3">
        <v>3</v>
      </c>
      <c r="L49" s="14">
        <f t="shared" si="4"/>
        <v>75</v>
      </c>
      <c r="M49" s="3">
        <v>5</v>
      </c>
      <c r="N49" s="14">
        <f t="shared" si="5"/>
        <v>100</v>
      </c>
      <c r="O49" s="3">
        <v>18</v>
      </c>
      <c r="P49" s="14">
        <f t="shared" si="6"/>
        <v>94.73684210526315</v>
      </c>
      <c r="Q49" s="3">
        <v>10</v>
      </c>
      <c r="R49" s="14">
        <f t="shared" si="7"/>
        <v>76.923076923076934</v>
      </c>
      <c r="S49" s="3">
        <v>18</v>
      </c>
      <c r="T49" s="14">
        <f t="shared" si="8"/>
        <v>94.73684210526315</v>
      </c>
      <c r="U49" s="3">
        <v>10</v>
      </c>
      <c r="V49" s="14">
        <f t="shared" si="9"/>
        <v>76.923076923076934</v>
      </c>
    </row>
    <row r="50" spans="1:22">
      <c r="A50" s="5">
        <v>45</v>
      </c>
      <c r="B50" s="6" t="s">
        <v>54</v>
      </c>
      <c r="C50" s="24">
        <v>7</v>
      </c>
      <c r="D50" s="14">
        <f t="shared" si="0"/>
        <v>100</v>
      </c>
      <c r="E50" s="31">
        <v>9</v>
      </c>
      <c r="F50" s="14">
        <f t="shared" si="1"/>
        <v>100</v>
      </c>
      <c r="G50" s="24">
        <v>5</v>
      </c>
      <c r="H50" s="14">
        <f>G50/9*100</f>
        <v>55.555555555555557</v>
      </c>
      <c r="I50" s="3">
        <v>5</v>
      </c>
      <c r="J50" s="14">
        <f t="shared" si="3"/>
        <v>83.333333333333343</v>
      </c>
      <c r="K50" s="3">
        <v>3</v>
      </c>
      <c r="L50" s="14">
        <f t="shared" si="4"/>
        <v>75</v>
      </c>
      <c r="M50" s="3">
        <v>5</v>
      </c>
      <c r="N50" s="14">
        <f t="shared" si="5"/>
        <v>100</v>
      </c>
      <c r="O50" s="3">
        <v>8</v>
      </c>
      <c r="P50" s="14">
        <f t="shared" si="6"/>
        <v>42.105263157894733</v>
      </c>
      <c r="Q50" s="3">
        <v>6</v>
      </c>
      <c r="R50" s="14">
        <f t="shared" si="7"/>
        <v>46.153846153846153</v>
      </c>
      <c r="S50" s="3">
        <v>8</v>
      </c>
      <c r="T50" s="14">
        <f t="shared" si="8"/>
        <v>42.105263157894733</v>
      </c>
      <c r="U50" s="3">
        <v>6</v>
      </c>
      <c r="V50" s="14">
        <f t="shared" si="9"/>
        <v>46.153846153846153</v>
      </c>
    </row>
    <row r="51" spans="1:22">
      <c r="A51" s="5">
        <v>46</v>
      </c>
      <c r="B51" s="6" t="s">
        <v>55</v>
      </c>
      <c r="C51" s="24">
        <v>5</v>
      </c>
      <c r="D51" s="14">
        <f t="shared" si="0"/>
        <v>71.428571428571431</v>
      </c>
      <c r="E51" s="31">
        <v>6</v>
      </c>
      <c r="F51" s="14">
        <f t="shared" si="1"/>
        <v>66.666666666666657</v>
      </c>
      <c r="G51" s="24">
        <v>3</v>
      </c>
      <c r="H51" s="14">
        <f t="shared" si="2"/>
        <v>33.333333333333329</v>
      </c>
      <c r="I51" s="3">
        <v>2</v>
      </c>
      <c r="J51" s="14">
        <f t="shared" si="3"/>
        <v>33.333333333333329</v>
      </c>
      <c r="K51" s="3">
        <v>2</v>
      </c>
      <c r="L51" s="14">
        <f t="shared" si="4"/>
        <v>50</v>
      </c>
      <c r="M51" s="3">
        <v>2</v>
      </c>
      <c r="N51" s="14">
        <f t="shared" si="5"/>
        <v>40</v>
      </c>
      <c r="O51" s="3">
        <v>15</v>
      </c>
      <c r="P51" s="14">
        <f t="shared" si="6"/>
        <v>78.94736842105263</v>
      </c>
      <c r="Q51" s="3">
        <v>11</v>
      </c>
      <c r="R51" s="14">
        <f t="shared" si="7"/>
        <v>84.615384615384613</v>
      </c>
      <c r="S51" s="3">
        <v>15</v>
      </c>
      <c r="T51" s="14">
        <f t="shared" si="8"/>
        <v>78.94736842105263</v>
      </c>
      <c r="U51" s="3">
        <v>11</v>
      </c>
      <c r="V51" s="14">
        <f t="shared" si="9"/>
        <v>84.615384615384613</v>
      </c>
    </row>
    <row r="52" spans="1:22">
      <c r="A52" s="5">
        <v>47</v>
      </c>
      <c r="B52" s="6" t="s">
        <v>57</v>
      </c>
      <c r="C52" s="24">
        <v>7</v>
      </c>
      <c r="D52" s="14">
        <f t="shared" si="0"/>
        <v>100</v>
      </c>
      <c r="E52" s="31">
        <v>8</v>
      </c>
      <c r="F52" s="14">
        <f t="shared" si="1"/>
        <v>88.888888888888886</v>
      </c>
      <c r="G52" s="24">
        <v>6</v>
      </c>
      <c r="H52" s="14">
        <f t="shared" si="2"/>
        <v>66.666666666666657</v>
      </c>
      <c r="I52" s="3">
        <v>6</v>
      </c>
      <c r="J52" s="14">
        <f t="shared" si="3"/>
        <v>100</v>
      </c>
      <c r="K52" s="3">
        <v>3</v>
      </c>
      <c r="L52" s="14">
        <f t="shared" si="4"/>
        <v>75</v>
      </c>
      <c r="M52" s="3">
        <v>5</v>
      </c>
      <c r="N52" s="14">
        <f t="shared" si="5"/>
        <v>100</v>
      </c>
      <c r="O52" s="3">
        <v>7</v>
      </c>
      <c r="P52" s="14">
        <f>O52/19*100</f>
        <v>36.84210526315789</v>
      </c>
      <c r="Q52" s="3">
        <v>7</v>
      </c>
      <c r="R52" s="14">
        <f t="shared" si="7"/>
        <v>53.846153846153847</v>
      </c>
      <c r="S52" s="3">
        <v>7</v>
      </c>
      <c r="T52" s="14">
        <f>S52/19*100</f>
        <v>36.84210526315789</v>
      </c>
      <c r="U52" s="3">
        <v>7</v>
      </c>
      <c r="V52" s="14">
        <f t="shared" si="9"/>
        <v>53.846153846153847</v>
      </c>
    </row>
    <row r="53" spans="1:22">
      <c r="A53" s="5">
        <v>48</v>
      </c>
      <c r="B53" s="6" t="s">
        <v>58</v>
      </c>
      <c r="C53" s="24">
        <v>6</v>
      </c>
      <c r="D53" s="14">
        <f t="shared" si="0"/>
        <v>85.714285714285708</v>
      </c>
      <c r="E53" s="31">
        <v>7</v>
      </c>
      <c r="F53" s="14">
        <f t="shared" si="1"/>
        <v>77.777777777777786</v>
      </c>
      <c r="G53" s="24">
        <v>4</v>
      </c>
      <c r="H53" s="14">
        <f t="shared" si="2"/>
        <v>44.444444444444443</v>
      </c>
      <c r="I53" s="3">
        <v>3</v>
      </c>
      <c r="J53" s="14">
        <f t="shared" si="3"/>
        <v>50</v>
      </c>
      <c r="K53" s="3">
        <v>2</v>
      </c>
      <c r="L53" s="14">
        <f t="shared" si="4"/>
        <v>50</v>
      </c>
      <c r="M53" s="3">
        <v>3</v>
      </c>
      <c r="N53" s="14">
        <f t="shared" si="5"/>
        <v>60</v>
      </c>
      <c r="O53" s="3">
        <v>15</v>
      </c>
      <c r="P53" s="14">
        <f t="shared" si="6"/>
        <v>78.94736842105263</v>
      </c>
      <c r="Q53" s="3">
        <v>11</v>
      </c>
      <c r="R53" s="14">
        <f t="shared" si="7"/>
        <v>84.615384615384613</v>
      </c>
      <c r="S53" s="3">
        <v>15</v>
      </c>
      <c r="T53" s="14">
        <f t="shared" si="8"/>
        <v>78.94736842105263</v>
      </c>
      <c r="U53" s="3">
        <v>11</v>
      </c>
      <c r="V53" s="14">
        <f t="shared" si="9"/>
        <v>84.615384615384613</v>
      </c>
    </row>
    <row r="54" spans="1:22">
      <c r="A54" s="5">
        <v>49</v>
      </c>
      <c r="B54" s="6" t="s">
        <v>59</v>
      </c>
      <c r="C54" s="24">
        <v>7</v>
      </c>
      <c r="D54" s="14">
        <f t="shared" si="0"/>
        <v>100</v>
      </c>
      <c r="E54" s="31">
        <v>9</v>
      </c>
      <c r="F54" s="14">
        <f t="shared" si="1"/>
        <v>100</v>
      </c>
      <c r="G54" s="24">
        <v>9</v>
      </c>
      <c r="H54" s="14">
        <f t="shared" si="2"/>
        <v>100</v>
      </c>
      <c r="I54" s="3">
        <v>2</v>
      </c>
      <c r="J54" s="14">
        <f t="shared" si="3"/>
        <v>33.333333333333329</v>
      </c>
      <c r="K54" s="3">
        <v>3</v>
      </c>
      <c r="L54" s="14">
        <f t="shared" si="4"/>
        <v>75</v>
      </c>
      <c r="M54" s="3">
        <v>4</v>
      </c>
      <c r="N54" s="14">
        <f t="shared" si="5"/>
        <v>80</v>
      </c>
      <c r="O54" s="3">
        <v>10</v>
      </c>
      <c r="P54" s="14">
        <f t="shared" si="6"/>
        <v>52.631578947368418</v>
      </c>
      <c r="Q54" s="3">
        <v>9</v>
      </c>
      <c r="R54" s="14">
        <f t="shared" si="7"/>
        <v>69.230769230769226</v>
      </c>
      <c r="S54" s="3">
        <v>10</v>
      </c>
      <c r="T54" s="14">
        <f t="shared" si="8"/>
        <v>52.631578947368418</v>
      </c>
      <c r="U54" s="3">
        <v>9</v>
      </c>
      <c r="V54" s="14">
        <f t="shared" si="9"/>
        <v>69.230769230769226</v>
      </c>
    </row>
    <row r="55" spans="1:22">
      <c r="A55" s="5">
        <v>50</v>
      </c>
      <c r="B55" s="6" t="s">
        <v>60</v>
      </c>
      <c r="C55" s="24">
        <v>6</v>
      </c>
      <c r="D55" s="14">
        <f t="shared" si="0"/>
        <v>85.714285714285708</v>
      </c>
      <c r="E55" s="31">
        <v>8</v>
      </c>
      <c r="F55" s="14">
        <f t="shared" si="1"/>
        <v>88.888888888888886</v>
      </c>
      <c r="G55" s="24">
        <v>9</v>
      </c>
      <c r="H55" s="14">
        <f t="shared" si="2"/>
        <v>100</v>
      </c>
      <c r="I55" s="3">
        <v>2</v>
      </c>
      <c r="J55" s="14">
        <f t="shared" si="3"/>
        <v>33.333333333333329</v>
      </c>
      <c r="K55" s="3">
        <v>4</v>
      </c>
      <c r="L55" s="14">
        <f>K55/4*100</f>
        <v>100</v>
      </c>
      <c r="M55" s="3">
        <v>5</v>
      </c>
      <c r="N55" s="14">
        <f t="shared" si="5"/>
        <v>100</v>
      </c>
      <c r="O55" s="3">
        <v>19</v>
      </c>
      <c r="P55" s="14">
        <f t="shared" si="6"/>
        <v>100</v>
      </c>
      <c r="Q55" s="3">
        <v>13</v>
      </c>
      <c r="R55" s="14">
        <f t="shared" si="7"/>
        <v>100</v>
      </c>
      <c r="S55" s="3">
        <v>19</v>
      </c>
      <c r="T55" s="14">
        <f t="shared" si="8"/>
        <v>100</v>
      </c>
      <c r="U55" s="3">
        <v>13</v>
      </c>
      <c r="V55" s="14">
        <f t="shared" si="9"/>
        <v>100</v>
      </c>
    </row>
    <row r="56" spans="1:22">
      <c r="A56" s="5">
        <v>51</v>
      </c>
      <c r="B56" s="6" t="s">
        <v>61</v>
      </c>
      <c r="C56" s="24">
        <v>6</v>
      </c>
      <c r="D56" s="14">
        <f t="shared" si="0"/>
        <v>85.714285714285708</v>
      </c>
      <c r="E56" s="31">
        <v>7</v>
      </c>
      <c r="F56" s="14">
        <f>E56/9*100</f>
        <v>77.777777777777786</v>
      </c>
      <c r="G56" s="24">
        <v>6</v>
      </c>
      <c r="H56" s="14">
        <f t="shared" si="2"/>
        <v>66.666666666666657</v>
      </c>
      <c r="I56" s="3">
        <v>6</v>
      </c>
      <c r="J56" s="14">
        <f t="shared" si="3"/>
        <v>100</v>
      </c>
      <c r="K56" s="3">
        <v>4</v>
      </c>
      <c r="L56" s="14">
        <f t="shared" si="4"/>
        <v>100</v>
      </c>
      <c r="M56" s="3">
        <v>5</v>
      </c>
      <c r="N56" s="14">
        <f t="shared" si="5"/>
        <v>100</v>
      </c>
      <c r="O56" s="3">
        <v>19</v>
      </c>
      <c r="P56" s="14">
        <f t="shared" si="6"/>
        <v>100</v>
      </c>
      <c r="Q56" s="3">
        <v>13</v>
      </c>
      <c r="R56" s="14">
        <f t="shared" si="7"/>
        <v>100</v>
      </c>
      <c r="S56" s="3">
        <v>19</v>
      </c>
      <c r="T56" s="14">
        <f t="shared" si="8"/>
        <v>100</v>
      </c>
      <c r="U56" s="3">
        <v>13</v>
      </c>
      <c r="V56" s="14">
        <f t="shared" si="9"/>
        <v>100</v>
      </c>
    </row>
    <row r="57" spans="1:22">
      <c r="A57" s="5">
        <v>52</v>
      </c>
      <c r="B57" s="6" t="s">
        <v>62</v>
      </c>
      <c r="C57" s="24">
        <v>7</v>
      </c>
      <c r="D57" s="14">
        <f t="shared" si="0"/>
        <v>100</v>
      </c>
      <c r="E57" s="31">
        <v>8</v>
      </c>
      <c r="F57" s="14">
        <f t="shared" si="1"/>
        <v>88.888888888888886</v>
      </c>
      <c r="G57" s="24">
        <v>9</v>
      </c>
      <c r="H57" s="14">
        <f t="shared" si="2"/>
        <v>100</v>
      </c>
      <c r="I57" s="3">
        <v>5</v>
      </c>
      <c r="J57" s="14">
        <f t="shared" si="3"/>
        <v>83.333333333333343</v>
      </c>
      <c r="K57" s="3">
        <v>4</v>
      </c>
      <c r="L57" s="14">
        <f t="shared" si="4"/>
        <v>100</v>
      </c>
      <c r="M57" s="3">
        <v>5</v>
      </c>
      <c r="N57" s="14">
        <f t="shared" si="5"/>
        <v>100</v>
      </c>
      <c r="O57" s="3">
        <v>3</v>
      </c>
      <c r="P57" s="14">
        <f t="shared" si="6"/>
        <v>15.789473684210526</v>
      </c>
      <c r="Q57" s="3">
        <v>7</v>
      </c>
      <c r="R57" s="14">
        <f t="shared" si="7"/>
        <v>53.846153846153847</v>
      </c>
      <c r="S57" s="3">
        <v>3</v>
      </c>
      <c r="T57" s="14">
        <f t="shared" si="8"/>
        <v>15.789473684210526</v>
      </c>
      <c r="U57" s="3">
        <v>7</v>
      </c>
      <c r="V57" s="14">
        <f t="shared" si="9"/>
        <v>53.846153846153847</v>
      </c>
    </row>
    <row r="58" spans="1:22">
      <c r="A58" s="5">
        <v>53</v>
      </c>
      <c r="B58" s="6" t="s">
        <v>63</v>
      </c>
      <c r="C58" s="24">
        <v>0</v>
      </c>
      <c r="D58" s="14">
        <f t="shared" si="0"/>
        <v>0</v>
      </c>
      <c r="E58" s="31">
        <v>0</v>
      </c>
      <c r="F58" s="14">
        <f t="shared" si="1"/>
        <v>0</v>
      </c>
      <c r="G58" s="24">
        <v>2</v>
      </c>
      <c r="H58" s="14">
        <f t="shared" si="2"/>
        <v>22.222222222222221</v>
      </c>
      <c r="I58" s="3">
        <v>0</v>
      </c>
      <c r="J58" s="14">
        <f t="shared" si="3"/>
        <v>0</v>
      </c>
      <c r="K58" s="3">
        <v>2</v>
      </c>
      <c r="L58" s="14">
        <f t="shared" si="4"/>
        <v>50</v>
      </c>
      <c r="M58" s="3">
        <v>4</v>
      </c>
      <c r="N58" s="14">
        <f t="shared" si="5"/>
        <v>80</v>
      </c>
      <c r="O58" s="3">
        <v>13</v>
      </c>
      <c r="P58" s="14">
        <f t="shared" si="6"/>
        <v>68.421052631578945</v>
      </c>
      <c r="Q58" s="3">
        <v>11</v>
      </c>
      <c r="R58" s="14">
        <f t="shared" si="7"/>
        <v>84.615384615384613</v>
      </c>
      <c r="S58" s="3">
        <v>13</v>
      </c>
      <c r="T58" s="14">
        <f t="shared" si="8"/>
        <v>68.421052631578945</v>
      </c>
      <c r="U58" s="3">
        <v>11</v>
      </c>
      <c r="V58" s="14">
        <f t="shared" si="9"/>
        <v>84.615384615384613</v>
      </c>
    </row>
    <row r="59" spans="1:22">
      <c r="A59" s="5">
        <v>54</v>
      </c>
      <c r="B59" s="6" t="s">
        <v>64</v>
      </c>
      <c r="C59" s="24">
        <v>6</v>
      </c>
      <c r="D59" s="14">
        <f t="shared" si="0"/>
        <v>85.714285714285708</v>
      </c>
      <c r="E59" s="31">
        <v>7</v>
      </c>
      <c r="F59" s="14">
        <f t="shared" si="1"/>
        <v>77.777777777777786</v>
      </c>
      <c r="G59" s="24">
        <v>9</v>
      </c>
      <c r="H59" s="14">
        <f t="shared" si="2"/>
        <v>100</v>
      </c>
      <c r="I59" s="3">
        <v>5</v>
      </c>
      <c r="J59" s="14">
        <f t="shared" si="3"/>
        <v>83.333333333333343</v>
      </c>
      <c r="K59" s="3">
        <v>2</v>
      </c>
      <c r="L59" s="14">
        <f t="shared" si="4"/>
        <v>50</v>
      </c>
      <c r="M59" s="3">
        <v>4</v>
      </c>
      <c r="N59" s="14">
        <f t="shared" si="5"/>
        <v>80</v>
      </c>
      <c r="O59" s="3">
        <v>10</v>
      </c>
      <c r="P59" s="14">
        <f t="shared" si="6"/>
        <v>52.631578947368418</v>
      </c>
      <c r="Q59" s="3">
        <v>7</v>
      </c>
      <c r="R59" s="14">
        <f t="shared" si="7"/>
        <v>53.846153846153847</v>
      </c>
      <c r="S59" s="3">
        <v>10</v>
      </c>
      <c r="T59" s="14">
        <f t="shared" si="8"/>
        <v>52.631578947368418</v>
      </c>
      <c r="U59" s="3">
        <v>7</v>
      </c>
      <c r="V59" s="14">
        <f t="shared" si="9"/>
        <v>53.846153846153847</v>
      </c>
    </row>
    <row r="60" spans="1:22">
      <c r="A60" s="5">
        <v>55</v>
      </c>
      <c r="B60" s="6" t="s">
        <v>65</v>
      </c>
      <c r="C60" s="24">
        <v>6</v>
      </c>
      <c r="D60" s="14">
        <f t="shared" si="0"/>
        <v>85.714285714285708</v>
      </c>
      <c r="E60" s="31">
        <v>8</v>
      </c>
      <c r="F60" s="14">
        <f t="shared" si="1"/>
        <v>88.888888888888886</v>
      </c>
      <c r="G60" s="24">
        <v>6</v>
      </c>
      <c r="H60" s="14">
        <f t="shared" si="2"/>
        <v>66.666666666666657</v>
      </c>
      <c r="I60" s="3">
        <v>5</v>
      </c>
      <c r="J60" s="14">
        <f t="shared" si="3"/>
        <v>83.333333333333343</v>
      </c>
      <c r="K60" s="3">
        <v>2</v>
      </c>
      <c r="L60" s="14">
        <f t="shared" si="4"/>
        <v>50</v>
      </c>
      <c r="M60" s="3">
        <v>4</v>
      </c>
      <c r="N60" s="14">
        <f t="shared" si="5"/>
        <v>80</v>
      </c>
      <c r="O60" s="3">
        <v>19</v>
      </c>
      <c r="P60" s="14">
        <f t="shared" si="6"/>
        <v>100</v>
      </c>
      <c r="Q60" s="3">
        <v>13</v>
      </c>
      <c r="R60" s="14">
        <f t="shared" si="7"/>
        <v>100</v>
      </c>
      <c r="S60" s="3">
        <v>19</v>
      </c>
      <c r="T60" s="14">
        <f t="shared" si="8"/>
        <v>100</v>
      </c>
      <c r="U60" s="3">
        <v>13</v>
      </c>
      <c r="V60" s="14">
        <f t="shared" si="9"/>
        <v>100</v>
      </c>
    </row>
    <row r="61" spans="1:22">
      <c r="A61" s="35">
        <v>56</v>
      </c>
      <c r="B61" s="36" t="s">
        <v>66</v>
      </c>
      <c r="C61" s="39">
        <v>7</v>
      </c>
      <c r="D61" s="14">
        <f t="shared" si="0"/>
        <v>100</v>
      </c>
      <c r="E61" s="31">
        <v>9</v>
      </c>
      <c r="F61" s="14">
        <f t="shared" si="1"/>
        <v>100</v>
      </c>
      <c r="G61" s="24">
        <v>9</v>
      </c>
      <c r="H61" s="14">
        <f t="shared" si="2"/>
        <v>100</v>
      </c>
      <c r="I61" s="3">
        <v>4</v>
      </c>
      <c r="J61" s="14">
        <f t="shared" si="3"/>
        <v>66.666666666666657</v>
      </c>
      <c r="K61" s="3">
        <v>4</v>
      </c>
      <c r="L61" s="14">
        <f t="shared" si="4"/>
        <v>100</v>
      </c>
      <c r="M61" s="3">
        <v>5</v>
      </c>
      <c r="N61" s="14">
        <f t="shared" si="5"/>
        <v>100</v>
      </c>
      <c r="O61" s="3">
        <v>13</v>
      </c>
      <c r="P61" s="14">
        <f t="shared" si="6"/>
        <v>68.421052631578945</v>
      </c>
      <c r="Q61" s="3">
        <v>10</v>
      </c>
      <c r="R61" s="14">
        <f t="shared" si="7"/>
        <v>76.923076923076934</v>
      </c>
      <c r="S61" s="3">
        <v>13</v>
      </c>
      <c r="T61" s="14">
        <f t="shared" si="8"/>
        <v>68.421052631578945</v>
      </c>
      <c r="U61" s="3">
        <v>10</v>
      </c>
      <c r="V61" s="14">
        <f t="shared" si="9"/>
        <v>76.923076923076934</v>
      </c>
    </row>
  </sheetData>
  <mergeCells count="6">
    <mergeCell ref="S3:V3"/>
    <mergeCell ref="L2:N2"/>
    <mergeCell ref="C3:F3"/>
    <mergeCell ref="G3:J3"/>
    <mergeCell ref="K3:N3"/>
    <mergeCell ref="O3:R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64"/>
  <sheetViews>
    <sheetView workbookViewId="0">
      <selection activeCell="O49" sqref="O49"/>
    </sheetView>
  </sheetViews>
  <sheetFormatPr defaultRowHeight="15"/>
  <cols>
    <col min="1" max="1" width="4.5703125" customWidth="1"/>
    <col min="2" max="2" width="18.140625" customWidth="1"/>
    <col min="3" max="3" width="6" customWidth="1"/>
    <col min="4" max="4" width="5.5703125" customWidth="1"/>
    <col min="5" max="5" width="4.85546875" customWidth="1"/>
    <col min="6" max="6" width="5.42578125" customWidth="1"/>
    <col min="7" max="7" width="6" customWidth="1"/>
    <col min="8" max="8" width="5" customWidth="1"/>
    <col min="9" max="9" width="6" customWidth="1"/>
    <col min="10" max="10" width="5.7109375" customWidth="1"/>
    <col min="11" max="11" width="6.28515625" customWidth="1"/>
    <col min="12" max="12" width="5.140625" customWidth="1"/>
    <col min="13" max="13" width="5.42578125" customWidth="1"/>
    <col min="14" max="14" width="5.85546875" customWidth="1"/>
    <col min="15" max="17" width="5.5703125" customWidth="1"/>
    <col min="18" max="18" width="5.42578125" customWidth="1"/>
    <col min="19" max="19" width="5" customWidth="1"/>
    <col min="20" max="20" width="4.85546875" customWidth="1"/>
    <col min="21" max="21" width="5.42578125" customWidth="1"/>
    <col min="22" max="22" width="5.140625" customWidth="1"/>
  </cols>
  <sheetData>
    <row r="1" spans="1:22">
      <c r="A1" s="1" t="s">
        <v>73</v>
      </c>
      <c r="B1" s="1"/>
      <c r="C1" s="1"/>
      <c r="D1" s="17"/>
      <c r="E1" s="17"/>
      <c r="F1" s="17"/>
      <c r="G1" s="17"/>
      <c r="H1" s="17"/>
      <c r="I1" s="18"/>
      <c r="J1" s="18"/>
    </row>
    <row r="2" spans="1:22">
      <c r="A2" s="1" t="s">
        <v>74</v>
      </c>
      <c r="B2" s="1"/>
      <c r="C2" s="1"/>
      <c r="D2" s="17"/>
      <c r="E2" s="17"/>
      <c r="F2" s="17"/>
      <c r="G2" s="17"/>
      <c r="H2" s="17"/>
      <c r="I2" s="18"/>
      <c r="J2" s="18"/>
      <c r="R2" s="53">
        <v>45627</v>
      </c>
      <c r="S2" s="54"/>
      <c r="T2" s="54"/>
    </row>
    <row r="3" spans="1:22" ht="26.25">
      <c r="A3" s="2" t="s">
        <v>0</v>
      </c>
      <c r="B3" s="2" t="s">
        <v>1</v>
      </c>
      <c r="C3" s="55" t="s">
        <v>2</v>
      </c>
      <c r="D3" s="56"/>
      <c r="E3" s="56"/>
      <c r="F3" s="57"/>
      <c r="G3" s="50" t="s">
        <v>3</v>
      </c>
      <c r="H3" s="51"/>
      <c r="I3" s="51"/>
      <c r="J3" s="52"/>
      <c r="K3" s="50" t="s">
        <v>4</v>
      </c>
      <c r="L3" s="51"/>
      <c r="M3" s="51"/>
      <c r="N3" s="52"/>
      <c r="O3" s="58" t="s">
        <v>5</v>
      </c>
      <c r="P3" s="59"/>
      <c r="Q3" s="59"/>
      <c r="R3" s="60"/>
      <c r="S3" s="58" t="s">
        <v>6</v>
      </c>
      <c r="T3" s="59"/>
      <c r="U3" s="59"/>
      <c r="V3" s="60"/>
    </row>
    <row r="4" spans="1:22" ht="24.75">
      <c r="A4" s="3"/>
      <c r="B4" s="3"/>
      <c r="C4" s="4" t="s">
        <v>67</v>
      </c>
      <c r="D4" s="8" t="s">
        <v>69</v>
      </c>
      <c r="E4" s="4" t="s">
        <v>68</v>
      </c>
      <c r="F4" s="8" t="s">
        <v>69</v>
      </c>
      <c r="G4" s="4" t="s">
        <v>85</v>
      </c>
      <c r="H4" s="8" t="s">
        <v>69</v>
      </c>
      <c r="I4" s="4" t="s">
        <v>86</v>
      </c>
      <c r="J4" s="8" t="s">
        <v>69</v>
      </c>
      <c r="K4" s="4" t="s">
        <v>85</v>
      </c>
      <c r="L4" s="8" t="s">
        <v>69</v>
      </c>
      <c r="M4" s="4" t="s">
        <v>87</v>
      </c>
      <c r="N4" s="8" t="s">
        <v>69</v>
      </c>
      <c r="O4" s="4" t="s">
        <v>81</v>
      </c>
      <c r="P4" s="8" t="s">
        <v>69</v>
      </c>
      <c r="Q4" s="4" t="s">
        <v>68</v>
      </c>
      <c r="R4" s="8" t="s">
        <v>69</v>
      </c>
      <c r="S4" s="4" t="s">
        <v>88</v>
      </c>
      <c r="T4" s="8" t="s">
        <v>69</v>
      </c>
      <c r="U4" s="4" t="s">
        <v>68</v>
      </c>
      <c r="V4" s="8" t="s">
        <v>69</v>
      </c>
    </row>
    <row r="5" spans="1:22" ht="24.75">
      <c r="A5" s="3"/>
      <c r="B5" s="19" t="s">
        <v>70</v>
      </c>
      <c r="C5" s="63" t="s">
        <v>75</v>
      </c>
      <c r="D5" s="64"/>
      <c r="E5" s="64"/>
      <c r="F5" s="65"/>
      <c r="G5" s="10"/>
      <c r="H5" s="8"/>
      <c r="I5" s="12"/>
      <c r="J5" s="8"/>
      <c r="K5" s="10"/>
      <c r="L5" s="8"/>
      <c r="M5" s="15"/>
      <c r="N5" s="8"/>
      <c r="O5" s="16"/>
      <c r="P5" s="8"/>
      <c r="Q5" s="15" t="s">
        <v>71</v>
      </c>
      <c r="R5" s="8"/>
      <c r="S5" s="4">
        <v>6</v>
      </c>
      <c r="T5" s="8"/>
      <c r="U5" s="61" t="s">
        <v>72</v>
      </c>
      <c r="V5" s="62"/>
    </row>
    <row r="6" spans="1:22">
      <c r="A6" s="5">
        <v>1</v>
      </c>
      <c r="B6" s="6" t="s">
        <v>7</v>
      </c>
      <c r="C6" s="3"/>
      <c r="D6" s="3"/>
      <c r="E6" s="3"/>
      <c r="F6" s="3"/>
      <c r="G6" s="11">
        <v>1</v>
      </c>
      <c r="H6" s="14">
        <f>G6/3*100</f>
        <v>33.333333333333329</v>
      </c>
      <c r="I6" s="13">
        <v>1</v>
      </c>
      <c r="J6" s="3">
        <f>I6/2*100</f>
        <v>50</v>
      </c>
      <c r="K6" s="11">
        <v>1</v>
      </c>
      <c r="L6" s="14">
        <f>K6/3*100</f>
        <v>33.333333333333329</v>
      </c>
      <c r="M6" s="15">
        <v>2</v>
      </c>
      <c r="N6" s="14">
        <f>M6/3*100</f>
        <v>66.666666666666657</v>
      </c>
      <c r="O6" s="11">
        <v>5</v>
      </c>
      <c r="P6" s="3">
        <f>O6/5*100</f>
        <v>100</v>
      </c>
      <c r="Q6" s="13">
        <v>7</v>
      </c>
      <c r="R6" s="3">
        <f>Q6/7*100</f>
        <v>100</v>
      </c>
      <c r="S6" s="3">
        <v>2</v>
      </c>
      <c r="T6" s="14">
        <f>S6/6*100</f>
        <v>33.333333333333329</v>
      </c>
      <c r="U6" s="3"/>
      <c r="V6" s="3"/>
    </row>
    <row r="7" spans="1:22">
      <c r="A7" s="5">
        <v>2</v>
      </c>
      <c r="B7" s="6" t="s">
        <v>8</v>
      </c>
      <c r="C7" s="3"/>
      <c r="D7" s="3"/>
      <c r="E7" s="3"/>
      <c r="F7" s="3"/>
      <c r="G7" s="11">
        <v>1</v>
      </c>
      <c r="H7" s="14">
        <f t="shared" ref="H7:H64" si="0">G7/3*100</f>
        <v>33.333333333333329</v>
      </c>
      <c r="I7" s="13">
        <v>1</v>
      </c>
      <c r="J7" s="3">
        <f t="shared" ref="J7:J64" si="1">I7/2*100</f>
        <v>50</v>
      </c>
      <c r="K7" s="11">
        <v>1</v>
      </c>
      <c r="L7" s="14">
        <f t="shared" ref="L7:L64" si="2">K7/3*100</f>
        <v>33.333333333333329</v>
      </c>
      <c r="M7" s="15">
        <v>2</v>
      </c>
      <c r="N7" s="14">
        <f t="shared" ref="N7:N64" si="3">M7/3*100</f>
        <v>66.666666666666657</v>
      </c>
      <c r="O7" s="11">
        <v>5</v>
      </c>
      <c r="P7" s="3">
        <f t="shared" ref="P7:P64" si="4">O7/5*100</f>
        <v>100</v>
      </c>
      <c r="Q7" s="13">
        <v>7</v>
      </c>
      <c r="R7" s="3">
        <f t="shared" ref="R7:R64" si="5">Q7/7*100</f>
        <v>100</v>
      </c>
      <c r="S7" s="3">
        <v>2</v>
      </c>
      <c r="T7" s="14">
        <f t="shared" ref="T7:T64" si="6">S7/6*100</f>
        <v>33.333333333333329</v>
      </c>
      <c r="U7" s="3"/>
      <c r="V7" s="3"/>
    </row>
    <row r="8" spans="1:22">
      <c r="A8" s="5">
        <v>3</v>
      </c>
      <c r="B8" s="6" t="s">
        <v>9</v>
      </c>
      <c r="C8" s="3"/>
      <c r="D8" s="3"/>
      <c r="E8" s="3"/>
      <c r="F8" s="3"/>
      <c r="G8" s="11">
        <v>3</v>
      </c>
      <c r="H8" s="14">
        <f t="shared" si="0"/>
        <v>100</v>
      </c>
      <c r="I8" s="13">
        <v>2</v>
      </c>
      <c r="J8" s="3">
        <f t="shared" si="1"/>
        <v>100</v>
      </c>
      <c r="K8" s="11">
        <v>3</v>
      </c>
      <c r="L8" s="14">
        <f t="shared" si="2"/>
        <v>100</v>
      </c>
      <c r="M8" s="15">
        <v>3</v>
      </c>
      <c r="N8" s="14">
        <f t="shared" si="3"/>
        <v>100</v>
      </c>
      <c r="O8" s="11">
        <v>5</v>
      </c>
      <c r="P8" s="3">
        <f t="shared" si="4"/>
        <v>100</v>
      </c>
      <c r="Q8" s="13">
        <v>7</v>
      </c>
      <c r="R8" s="3">
        <f t="shared" si="5"/>
        <v>100</v>
      </c>
      <c r="S8" s="3">
        <v>6</v>
      </c>
      <c r="T8" s="14">
        <f t="shared" si="6"/>
        <v>100</v>
      </c>
      <c r="U8" s="3"/>
      <c r="V8" s="3"/>
    </row>
    <row r="9" spans="1:22">
      <c r="A9" s="5">
        <v>4</v>
      </c>
      <c r="B9" s="6" t="s">
        <v>10</v>
      </c>
      <c r="C9" s="3"/>
      <c r="D9" s="3"/>
      <c r="E9" s="3"/>
      <c r="F9" s="3"/>
      <c r="G9" s="11">
        <v>3</v>
      </c>
      <c r="H9" s="14">
        <f t="shared" si="0"/>
        <v>100</v>
      </c>
      <c r="I9" s="13">
        <v>2</v>
      </c>
      <c r="J9" s="3">
        <f t="shared" si="1"/>
        <v>100</v>
      </c>
      <c r="K9" s="11">
        <v>3</v>
      </c>
      <c r="L9" s="14">
        <f t="shared" si="2"/>
        <v>100</v>
      </c>
      <c r="M9" s="15">
        <v>3</v>
      </c>
      <c r="N9" s="14">
        <f t="shared" si="3"/>
        <v>100</v>
      </c>
      <c r="O9" s="11">
        <v>5</v>
      </c>
      <c r="P9" s="3">
        <f t="shared" si="4"/>
        <v>100</v>
      </c>
      <c r="Q9" s="13">
        <v>7</v>
      </c>
      <c r="R9" s="3">
        <f t="shared" si="5"/>
        <v>100</v>
      </c>
      <c r="S9" s="3">
        <v>6</v>
      </c>
      <c r="T9" s="14">
        <f t="shared" si="6"/>
        <v>100</v>
      </c>
      <c r="U9" s="3"/>
      <c r="V9" s="3"/>
    </row>
    <row r="10" spans="1:22">
      <c r="A10" s="5">
        <v>5</v>
      </c>
      <c r="B10" s="6" t="s">
        <v>11</v>
      </c>
      <c r="C10" s="3"/>
      <c r="D10" s="3"/>
      <c r="E10" s="3"/>
      <c r="F10" s="3"/>
      <c r="G10" s="11">
        <v>3</v>
      </c>
      <c r="H10" s="14">
        <f t="shared" si="0"/>
        <v>100</v>
      </c>
      <c r="I10" s="13">
        <v>1</v>
      </c>
      <c r="J10" s="3">
        <f t="shared" si="1"/>
        <v>50</v>
      </c>
      <c r="K10" s="11">
        <v>3</v>
      </c>
      <c r="L10" s="14">
        <f t="shared" si="2"/>
        <v>100</v>
      </c>
      <c r="M10" s="15">
        <v>2</v>
      </c>
      <c r="N10" s="14">
        <f t="shared" si="3"/>
        <v>66.666666666666657</v>
      </c>
      <c r="O10" s="11">
        <v>5</v>
      </c>
      <c r="P10" s="3">
        <f t="shared" si="4"/>
        <v>100</v>
      </c>
      <c r="Q10" s="13">
        <v>7</v>
      </c>
      <c r="R10" s="3">
        <f t="shared" si="5"/>
        <v>100</v>
      </c>
      <c r="S10" s="3">
        <v>5</v>
      </c>
      <c r="T10" s="14">
        <f t="shared" si="6"/>
        <v>83.333333333333343</v>
      </c>
      <c r="U10" s="3"/>
      <c r="V10" s="3"/>
    </row>
    <row r="11" spans="1:22">
      <c r="A11" s="5">
        <v>6</v>
      </c>
      <c r="B11" s="6" t="s">
        <v>12</v>
      </c>
      <c r="C11" s="3"/>
      <c r="D11" s="3"/>
      <c r="E11" s="3"/>
      <c r="F11" s="3"/>
      <c r="G11" s="11">
        <v>2</v>
      </c>
      <c r="H11" s="14">
        <f t="shared" si="0"/>
        <v>66.666666666666657</v>
      </c>
      <c r="I11" s="13">
        <v>1</v>
      </c>
      <c r="J11" s="3">
        <f t="shared" si="1"/>
        <v>50</v>
      </c>
      <c r="K11" s="11">
        <v>2</v>
      </c>
      <c r="L11" s="14">
        <f t="shared" si="2"/>
        <v>66.666666666666657</v>
      </c>
      <c r="M11" s="15">
        <v>2</v>
      </c>
      <c r="N11" s="14">
        <f t="shared" si="3"/>
        <v>66.666666666666657</v>
      </c>
      <c r="O11" s="11">
        <v>5</v>
      </c>
      <c r="P11" s="3">
        <f t="shared" si="4"/>
        <v>100</v>
      </c>
      <c r="Q11" s="13">
        <v>7</v>
      </c>
      <c r="R11" s="3">
        <f t="shared" si="5"/>
        <v>100</v>
      </c>
      <c r="S11" s="3">
        <v>5</v>
      </c>
      <c r="T11" s="14">
        <f t="shared" si="6"/>
        <v>83.333333333333343</v>
      </c>
      <c r="U11" s="3"/>
      <c r="V11" s="3"/>
    </row>
    <row r="12" spans="1:22">
      <c r="A12" s="5">
        <v>7</v>
      </c>
      <c r="B12" s="6" t="s">
        <v>13</v>
      </c>
      <c r="C12" s="3"/>
      <c r="D12" s="3"/>
      <c r="E12" s="3"/>
      <c r="F12" s="3"/>
      <c r="G12" s="11">
        <v>0</v>
      </c>
      <c r="H12" s="14">
        <f t="shared" si="0"/>
        <v>0</v>
      </c>
      <c r="I12" s="13">
        <v>0</v>
      </c>
      <c r="J12" s="3">
        <f t="shared" si="1"/>
        <v>0</v>
      </c>
      <c r="K12" s="11">
        <v>0</v>
      </c>
      <c r="L12" s="14">
        <f t="shared" si="2"/>
        <v>0</v>
      </c>
      <c r="M12" s="15">
        <v>0</v>
      </c>
      <c r="N12" s="14">
        <f t="shared" si="3"/>
        <v>0</v>
      </c>
      <c r="O12" s="11">
        <v>0</v>
      </c>
      <c r="P12" s="3">
        <f t="shared" si="4"/>
        <v>0</v>
      </c>
      <c r="Q12" s="13">
        <v>0</v>
      </c>
      <c r="R12" s="3">
        <f t="shared" si="5"/>
        <v>0</v>
      </c>
      <c r="S12" s="3">
        <v>0</v>
      </c>
      <c r="T12" s="14">
        <f t="shared" si="6"/>
        <v>0</v>
      </c>
      <c r="U12" s="3"/>
      <c r="V12" s="3"/>
    </row>
    <row r="13" spans="1:22">
      <c r="A13" s="5">
        <v>8</v>
      </c>
      <c r="B13" s="6" t="s">
        <v>14</v>
      </c>
      <c r="C13" s="3"/>
      <c r="D13" s="3"/>
      <c r="E13" s="3"/>
      <c r="F13" s="3"/>
      <c r="G13" s="11">
        <v>0</v>
      </c>
      <c r="H13" s="14">
        <f t="shared" si="0"/>
        <v>0</v>
      </c>
      <c r="I13" s="13">
        <v>0</v>
      </c>
      <c r="J13" s="3">
        <f t="shared" si="1"/>
        <v>0</v>
      </c>
      <c r="K13" s="11">
        <v>0</v>
      </c>
      <c r="L13" s="14">
        <f t="shared" si="2"/>
        <v>0</v>
      </c>
      <c r="M13" s="15">
        <v>1</v>
      </c>
      <c r="N13" s="14">
        <f t="shared" si="3"/>
        <v>33.333333333333329</v>
      </c>
      <c r="O13" s="11">
        <v>5</v>
      </c>
      <c r="P13" s="3">
        <f t="shared" si="4"/>
        <v>100</v>
      </c>
      <c r="Q13" s="13">
        <v>7</v>
      </c>
      <c r="R13" s="3">
        <f t="shared" si="5"/>
        <v>100</v>
      </c>
      <c r="S13" s="3">
        <v>0</v>
      </c>
      <c r="T13" s="14">
        <f t="shared" si="6"/>
        <v>0</v>
      </c>
      <c r="U13" s="3"/>
      <c r="V13" s="3"/>
    </row>
    <row r="14" spans="1:22">
      <c r="A14" s="5">
        <v>9</v>
      </c>
      <c r="B14" s="6" t="s">
        <v>15</v>
      </c>
      <c r="C14" s="3"/>
      <c r="D14" s="3"/>
      <c r="E14" s="3"/>
      <c r="F14" s="3"/>
      <c r="G14" s="11">
        <v>3</v>
      </c>
      <c r="H14" s="14">
        <f t="shared" si="0"/>
        <v>100</v>
      </c>
      <c r="I14" s="13">
        <v>2</v>
      </c>
      <c r="J14" s="3">
        <f t="shared" si="1"/>
        <v>100</v>
      </c>
      <c r="K14" s="11">
        <v>3</v>
      </c>
      <c r="L14" s="14">
        <f t="shared" si="2"/>
        <v>100</v>
      </c>
      <c r="M14" s="15">
        <v>3</v>
      </c>
      <c r="N14" s="14">
        <f t="shared" si="3"/>
        <v>100</v>
      </c>
      <c r="O14" s="11">
        <v>5</v>
      </c>
      <c r="P14" s="3">
        <f t="shared" si="4"/>
        <v>100</v>
      </c>
      <c r="Q14" s="13">
        <v>7</v>
      </c>
      <c r="R14" s="3">
        <f t="shared" si="5"/>
        <v>100</v>
      </c>
      <c r="S14" s="3">
        <v>6</v>
      </c>
      <c r="T14" s="14">
        <f t="shared" si="6"/>
        <v>100</v>
      </c>
      <c r="U14" s="3"/>
      <c r="V14" s="3"/>
    </row>
    <row r="15" spans="1:22">
      <c r="A15" s="5">
        <v>10</v>
      </c>
      <c r="B15" s="6" t="s">
        <v>16</v>
      </c>
      <c r="C15" s="3"/>
      <c r="D15" s="3"/>
      <c r="E15" s="3"/>
      <c r="F15" s="3"/>
      <c r="G15" s="11">
        <v>1</v>
      </c>
      <c r="H15" s="14">
        <f t="shared" si="0"/>
        <v>33.333333333333329</v>
      </c>
      <c r="I15" s="13">
        <v>1</v>
      </c>
      <c r="J15" s="3">
        <f t="shared" si="1"/>
        <v>50</v>
      </c>
      <c r="K15" s="11">
        <v>1</v>
      </c>
      <c r="L15" s="14">
        <f t="shared" si="2"/>
        <v>33.333333333333329</v>
      </c>
      <c r="M15" s="15">
        <v>2</v>
      </c>
      <c r="N15" s="14">
        <f t="shared" si="3"/>
        <v>66.666666666666657</v>
      </c>
      <c r="O15" s="11">
        <v>5</v>
      </c>
      <c r="P15" s="3">
        <f t="shared" si="4"/>
        <v>100</v>
      </c>
      <c r="Q15" s="13">
        <v>7</v>
      </c>
      <c r="R15" s="3">
        <f t="shared" si="5"/>
        <v>100</v>
      </c>
      <c r="S15" s="3">
        <v>2</v>
      </c>
      <c r="T15" s="14">
        <f t="shared" si="6"/>
        <v>33.333333333333329</v>
      </c>
      <c r="U15" s="3"/>
      <c r="V15" s="3"/>
    </row>
    <row r="16" spans="1:22">
      <c r="A16" s="5">
        <v>11</v>
      </c>
      <c r="B16" s="6" t="s">
        <v>17</v>
      </c>
      <c r="C16" s="3"/>
      <c r="D16" s="3"/>
      <c r="E16" s="3"/>
      <c r="F16" s="3"/>
      <c r="G16" s="11">
        <v>0</v>
      </c>
      <c r="H16" s="14">
        <f t="shared" si="0"/>
        <v>0</v>
      </c>
      <c r="I16" s="13">
        <v>0</v>
      </c>
      <c r="J16" s="3">
        <f t="shared" si="1"/>
        <v>0</v>
      </c>
      <c r="K16" s="11">
        <v>0</v>
      </c>
      <c r="L16" s="14">
        <f t="shared" si="2"/>
        <v>0</v>
      </c>
      <c r="M16" s="15">
        <v>1</v>
      </c>
      <c r="N16" s="14">
        <f t="shared" si="3"/>
        <v>33.333333333333329</v>
      </c>
      <c r="O16" s="11">
        <v>5</v>
      </c>
      <c r="P16" s="3">
        <f t="shared" si="4"/>
        <v>100</v>
      </c>
      <c r="Q16" s="13">
        <v>7</v>
      </c>
      <c r="R16" s="3">
        <f t="shared" si="5"/>
        <v>100</v>
      </c>
      <c r="S16" s="3">
        <v>0</v>
      </c>
      <c r="T16" s="14">
        <f t="shared" si="6"/>
        <v>0</v>
      </c>
      <c r="U16" s="3"/>
      <c r="V16" s="3"/>
    </row>
    <row r="17" spans="1:22">
      <c r="A17" s="5">
        <v>12</v>
      </c>
      <c r="B17" s="6" t="s">
        <v>18</v>
      </c>
      <c r="C17" s="3"/>
      <c r="D17" s="3"/>
      <c r="E17" s="3"/>
      <c r="F17" s="3"/>
      <c r="G17" s="11">
        <v>3</v>
      </c>
      <c r="H17" s="14">
        <f t="shared" si="0"/>
        <v>100</v>
      </c>
      <c r="I17" s="13">
        <v>2</v>
      </c>
      <c r="J17" s="3">
        <f t="shared" si="1"/>
        <v>100</v>
      </c>
      <c r="K17" s="11">
        <v>3</v>
      </c>
      <c r="L17" s="14">
        <f t="shared" si="2"/>
        <v>100</v>
      </c>
      <c r="M17" s="15">
        <v>3</v>
      </c>
      <c r="N17" s="14">
        <f t="shared" si="3"/>
        <v>100</v>
      </c>
      <c r="O17" s="11">
        <v>5</v>
      </c>
      <c r="P17" s="3">
        <f t="shared" si="4"/>
        <v>100</v>
      </c>
      <c r="Q17" s="13">
        <v>7</v>
      </c>
      <c r="R17" s="3">
        <f t="shared" si="5"/>
        <v>100</v>
      </c>
      <c r="S17" s="3">
        <v>6</v>
      </c>
      <c r="T17" s="14">
        <f t="shared" si="6"/>
        <v>100</v>
      </c>
      <c r="U17" s="3"/>
      <c r="V17" s="3"/>
    </row>
    <row r="18" spans="1:22">
      <c r="A18" s="5">
        <v>13</v>
      </c>
      <c r="B18" s="6" t="s">
        <v>19</v>
      </c>
      <c r="C18" s="9"/>
      <c r="D18" s="9"/>
      <c r="E18" s="9"/>
      <c r="F18" s="9"/>
      <c r="G18" s="11">
        <v>3</v>
      </c>
      <c r="H18" s="14">
        <f t="shared" si="0"/>
        <v>100</v>
      </c>
      <c r="I18" s="13">
        <v>2</v>
      </c>
      <c r="J18" s="3">
        <f t="shared" si="1"/>
        <v>100</v>
      </c>
      <c r="K18" s="11">
        <v>3</v>
      </c>
      <c r="L18" s="14">
        <f t="shared" si="2"/>
        <v>100</v>
      </c>
      <c r="M18" s="15">
        <v>3</v>
      </c>
      <c r="N18" s="14">
        <f t="shared" si="3"/>
        <v>100</v>
      </c>
      <c r="O18" s="11">
        <v>5</v>
      </c>
      <c r="P18" s="3">
        <f t="shared" si="4"/>
        <v>100</v>
      </c>
      <c r="Q18" s="13">
        <v>7</v>
      </c>
      <c r="R18" s="3">
        <f t="shared" si="5"/>
        <v>100</v>
      </c>
      <c r="S18" s="9">
        <v>6</v>
      </c>
      <c r="T18" s="14">
        <f t="shared" si="6"/>
        <v>100</v>
      </c>
      <c r="U18" s="9"/>
      <c r="V18" s="9"/>
    </row>
    <row r="19" spans="1:22">
      <c r="A19" s="5">
        <v>14</v>
      </c>
      <c r="B19" s="6" t="s">
        <v>21</v>
      </c>
      <c r="C19" s="3"/>
      <c r="D19" s="3"/>
      <c r="E19" s="3"/>
      <c r="F19" s="3"/>
      <c r="G19" s="11">
        <v>3</v>
      </c>
      <c r="H19" s="14">
        <f t="shared" si="0"/>
        <v>100</v>
      </c>
      <c r="I19" s="13">
        <v>2</v>
      </c>
      <c r="J19" s="3">
        <f t="shared" si="1"/>
        <v>100</v>
      </c>
      <c r="K19" s="11">
        <v>3</v>
      </c>
      <c r="L19" s="14">
        <f t="shared" si="2"/>
        <v>100</v>
      </c>
      <c r="M19" s="15">
        <v>3</v>
      </c>
      <c r="N19" s="14">
        <f t="shared" si="3"/>
        <v>100</v>
      </c>
      <c r="O19" s="11">
        <v>0</v>
      </c>
      <c r="P19" s="3">
        <f t="shared" si="4"/>
        <v>0</v>
      </c>
      <c r="Q19" s="13">
        <v>0</v>
      </c>
      <c r="R19" s="3">
        <f t="shared" si="5"/>
        <v>0</v>
      </c>
      <c r="S19" s="3">
        <v>6</v>
      </c>
      <c r="T19" s="14">
        <f t="shared" si="6"/>
        <v>100</v>
      </c>
      <c r="U19" s="3"/>
      <c r="V19" s="3"/>
    </row>
    <row r="20" spans="1:22">
      <c r="A20" s="5">
        <v>15</v>
      </c>
      <c r="B20" s="6" t="s">
        <v>22</v>
      </c>
      <c r="C20" s="3"/>
      <c r="D20" s="3"/>
      <c r="E20" s="3"/>
      <c r="F20" s="3"/>
      <c r="G20" s="11">
        <v>3</v>
      </c>
      <c r="H20" s="14">
        <f t="shared" si="0"/>
        <v>100</v>
      </c>
      <c r="I20" s="13">
        <v>2</v>
      </c>
      <c r="J20" s="3">
        <f t="shared" si="1"/>
        <v>100</v>
      </c>
      <c r="K20" s="11">
        <v>3</v>
      </c>
      <c r="L20" s="14">
        <f t="shared" si="2"/>
        <v>100</v>
      </c>
      <c r="M20" s="15">
        <v>3</v>
      </c>
      <c r="N20" s="14">
        <f t="shared" si="3"/>
        <v>100</v>
      </c>
      <c r="O20" s="11">
        <v>5</v>
      </c>
      <c r="P20" s="3">
        <f t="shared" si="4"/>
        <v>100</v>
      </c>
      <c r="Q20" s="13">
        <v>7</v>
      </c>
      <c r="R20" s="3">
        <f t="shared" si="5"/>
        <v>100</v>
      </c>
      <c r="S20" s="3">
        <v>5</v>
      </c>
      <c r="T20" s="14">
        <f t="shared" si="6"/>
        <v>83.333333333333343</v>
      </c>
      <c r="U20" s="3"/>
      <c r="V20" s="3"/>
    </row>
    <row r="21" spans="1:22">
      <c r="A21" s="5">
        <v>16</v>
      </c>
      <c r="B21" s="6" t="s">
        <v>23</v>
      </c>
      <c r="C21" s="3"/>
      <c r="D21" s="3"/>
      <c r="E21" s="3"/>
      <c r="F21" s="3"/>
      <c r="G21" s="11">
        <v>3</v>
      </c>
      <c r="H21" s="14">
        <f t="shared" si="0"/>
        <v>100</v>
      </c>
      <c r="I21" s="13">
        <v>2</v>
      </c>
      <c r="J21" s="3">
        <f t="shared" si="1"/>
        <v>100</v>
      </c>
      <c r="K21" s="11">
        <v>3</v>
      </c>
      <c r="L21" s="14">
        <f t="shared" si="2"/>
        <v>100</v>
      </c>
      <c r="M21" s="15">
        <v>3</v>
      </c>
      <c r="N21" s="14">
        <f t="shared" si="3"/>
        <v>100</v>
      </c>
      <c r="O21" s="11">
        <v>5</v>
      </c>
      <c r="P21" s="3">
        <f t="shared" si="4"/>
        <v>100</v>
      </c>
      <c r="Q21" s="13">
        <v>7</v>
      </c>
      <c r="R21" s="3">
        <f t="shared" si="5"/>
        <v>100</v>
      </c>
      <c r="S21" s="3">
        <v>6</v>
      </c>
      <c r="T21" s="14">
        <f t="shared" si="6"/>
        <v>100</v>
      </c>
      <c r="U21" s="3"/>
      <c r="V21" s="3"/>
    </row>
    <row r="22" spans="1:22">
      <c r="A22" s="5">
        <v>17</v>
      </c>
      <c r="B22" s="6" t="s">
        <v>24</v>
      </c>
      <c r="C22" s="3"/>
      <c r="D22" s="3"/>
      <c r="E22" s="3"/>
      <c r="F22" s="3"/>
      <c r="G22" s="11">
        <v>3</v>
      </c>
      <c r="H22" s="14">
        <f t="shared" si="0"/>
        <v>100</v>
      </c>
      <c r="I22" s="13">
        <v>2</v>
      </c>
      <c r="J22" s="3">
        <f t="shared" si="1"/>
        <v>100</v>
      </c>
      <c r="K22" s="11">
        <v>3</v>
      </c>
      <c r="L22" s="14">
        <f t="shared" si="2"/>
        <v>100</v>
      </c>
      <c r="M22" s="15">
        <v>3</v>
      </c>
      <c r="N22" s="14">
        <f t="shared" si="3"/>
        <v>100</v>
      </c>
      <c r="O22" s="11">
        <v>5</v>
      </c>
      <c r="P22" s="3">
        <f t="shared" si="4"/>
        <v>100</v>
      </c>
      <c r="Q22" s="13">
        <v>7</v>
      </c>
      <c r="R22" s="3">
        <f t="shared" si="5"/>
        <v>100</v>
      </c>
      <c r="S22" s="3">
        <v>6</v>
      </c>
      <c r="T22" s="14">
        <f t="shared" si="6"/>
        <v>100</v>
      </c>
      <c r="U22" s="3"/>
      <c r="V22" s="3"/>
    </row>
    <row r="23" spans="1:22">
      <c r="A23" s="5">
        <v>18</v>
      </c>
      <c r="B23" s="6" t="s">
        <v>25</v>
      </c>
      <c r="C23" s="3"/>
      <c r="D23" s="3"/>
      <c r="E23" s="3"/>
      <c r="F23" s="3"/>
      <c r="G23" s="11">
        <v>3</v>
      </c>
      <c r="H23" s="14">
        <f t="shared" si="0"/>
        <v>100</v>
      </c>
      <c r="I23" s="13">
        <v>2</v>
      </c>
      <c r="J23" s="3">
        <f t="shared" si="1"/>
        <v>100</v>
      </c>
      <c r="K23" s="11">
        <v>3</v>
      </c>
      <c r="L23" s="14">
        <f t="shared" si="2"/>
        <v>100</v>
      </c>
      <c r="M23" s="15">
        <v>3</v>
      </c>
      <c r="N23" s="14">
        <f t="shared" si="3"/>
        <v>100</v>
      </c>
      <c r="O23" s="11">
        <v>5</v>
      </c>
      <c r="P23" s="3">
        <f t="shared" si="4"/>
        <v>100</v>
      </c>
      <c r="Q23" s="13">
        <v>7</v>
      </c>
      <c r="R23" s="3">
        <f t="shared" si="5"/>
        <v>100</v>
      </c>
      <c r="S23" s="3">
        <v>6</v>
      </c>
      <c r="T23" s="14">
        <f t="shared" si="6"/>
        <v>100</v>
      </c>
      <c r="U23" s="3"/>
      <c r="V23" s="3"/>
    </row>
    <row r="24" spans="1:22">
      <c r="A24" s="5">
        <v>19</v>
      </c>
      <c r="B24" s="6" t="s">
        <v>26</v>
      </c>
      <c r="C24" s="3"/>
      <c r="D24" s="3"/>
      <c r="E24" s="3"/>
      <c r="F24" s="3"/>
      <c r="G24" s="11">
        <v>3</v>
      </c>
      <c r="H24" s="14">
        <f t="shared" si="0"/>
        <v>100</v>
      </c>
      <c r="I24" s="13">
        <v>2</v>
      </c>
      <c r="J24" s="3">
        <f t="shared" si="1"/>
        <v>100</v>
      </c>
      <c r="K24" s="11">
        <v>3</v>
      </c>
      <c r="L24" s="14">
        <f t="shared" si="2"/>
        <v>100</v>
      </c>
      <c r="M24" s="15">
        <v>3</v>
      </c>
      <c r="N24" s="14">
        <f t="shared" si="3"/>
        <v>100</v>
      </c>
      <c r="O24" s="11">
        <v>5</v>
      </c>
      <c r="P24" s="3">
        <f t="shared" si="4"/>
        <v>100</v>
      </c>
      <c r="Q24" s="13">
        <v>7</v>
      </c>
      <c r="R24" s="3">
        <f t="shared" si="5"/>
        <v>100</v>
      </c>
      <c r="S24" s="3">
        <v>6</v>
      </c>
      <c r="T24" s="14">
        <f t="shared" si="6"/>
        <v>100</v>
      </c>
      <c r="U24" s="3"/>
      <c r="V24" s="3"/>
    </row>
    <row r="25" spans="1:22">
      <c r="A25" s="5">
        <v>20</v>
      </c>
      <c r="B25" s="6" t="s">
        <v>27</v>
      </c>
      <c r="C25" s="3"/>
      <c r="D25" s="3"/>
      <c r="E25" s="3"/>
      <c r="F25" s="3"/>
      <c r="G25" s="11">
        <v>0</v>
      </c>
      <c r="H25" s="14">
        <f t="shared" si="0"/>
        <v>0</v>
      </c>
      <c r="I25" s="13">
        <v>0</v>
      </c>
      <c r="J25" s="3">
        <f t="shared" si="1"/>
        <v>0</v>
      </c>
      <c r="K25" s="11">
        <v>0</v>
      </c>
      <c r="L25" s="14">
        <f t="shared" si="2"/>
        <v>0</v>
      </c>
      <c r="M25" s="15">
        <v>1</v>
      </c>
      <c r="N25" s="14">
        <f t="shared" si="3"/>
        <v>33.333333333333329</v>
      </c>
      <c r="O25" s="11">
        <v>0</v>
      </c>
      <c r="P25" s="3">
        <f t="shared" si="4"/>
        <v>0</v>
      </c>
      <c r="Q25" s="13">
        <v>0</v>
      </c>
      <c r="R25" s="3">
        <f t="shared" si="5"/>
        <v>0</v>
      </c>
      <c r="S25" s="3">
        <v>2</v>
      </c>
      <c r="T25" s="14">
        <f t="shared" si="6"/>
        <v>33.333333333333329</v>
      </c>
      <c r="U25" s="3"/>
      <c r="V25" s="3"/>
    </row>
    <row r="26" spans="1:22">
      <c r="A26" s="5">
        <v>21</v>
      </c>
      <c r="B26" s="6" t="s">
        <v>28</v>
      </c>
      <c r="C26" s="3"/>
      <c r="D26" s="3"/>
      <c r="E26" s="3"/>
      <c r="F26" s="3"/>
      <c r="G26" s="11">
        <v>3</v>
      </c>
      <c r="H26" s="14">
        <f t="shared" si="0"/>
        <v>100</v>
      </c>
      <c r="I26" s="13">
        <v>2</v>
      </c>
      <c r="J26" s="3">
        <f t="shared" si="1"/>
        <v>100</v>
      </c>
      <c r="K26" s="11">
        <v>3</v>
      </c>
      <c r="L26" s="14">
        <f t="shared" si="2"/>
        <v>100</v>
      </c>
      <c r="M26" s="15">
        <v>3</v>
      </c>
      <c r="N26" s="14">
        <f t="shared" si="3"/>
        <v>100</v>
      </c>
      <c r="O26" s="11">
        <v>5</v>
      </c>
      <c r="P26" s="3">
        <f t="shared" si="4"/>
        <v>100</v>
      </c>
      <c r="Q26" s="13">
        <v>7</v>
      </c>
      <c r="R26" s="3">
        <f t="shared" si="5"/>
        <v>100</v>
      </c>
      <c r="S26" s="3">
        <v>6</v>
      </c>
      <c r="T26" s="14">
        <f t="shared" si="6"/>
        <v>100</v>
      </c>
      <c r="U26" s="3"/>
      <c r="V26" s="3"/>
    </row>
    <row r="27" spans="1:22">
      <c r="A27" s="5">
        <v>22</v>
      </c>
      <c r="B27" s="6" t="s">
        <v>29</v>
      </c>
      <c r="C27" s="3"/>
      <c r="D27" s="3"/>
      <c r="E27" s="3"/>
      <c r="F27" s="3"/>
      <c r="G27" s="11">
        <v>2</v>
      </c>
      <c r="H27" s="14">
        <f t="shared" si="0"/>
        <v>66.666666666666657</v>
      </c>
      <c r="I27" s="13">
        <v>1</v>
      </c>
      <c r="J27" s="3">
        <f t="shared" si="1"/>
        <v>50</v>
      </c>
      <c r="K27" s="11">
        <v>2</v>
      </c>
      <c r="L27" s="14">
        <f t="shared" si="2"/>
        <v>66.666666666666657</v>
      </c>
      <c r="M27" s="15">
        <v>2</v>
      </c>
      <c r="N27" s="14">
        <f t="shared" si="3"/>
        <v>66.666666666666657</v>
      </c>
      <c r="O27" s="11">
        <v>0</v>
      </c>
      <c r="P27" s="3">
        <f t="shared" si="4"/>
        <v>0</v>
      </c>
      <c r="Q27" s="13">
        <v>0</v>
      </c>
      <c r="R27" s="3">
        <f t="shared" si="5"/>
        <v>0</v>
      </c>
      <c r="S27" s="3">
        <v>4</v>
      </c>
      <c r="T27" s="14">
        <f t="shared" si="6"/>
        <v>66.666666666666657</v>
      </c>
      <c r="U27" s="3"/>
      <c r="V27" s="3"/>
    </row>
    <row r="28" spans="1:22">
      <c r="A28" s="5">
        <v>23</v>
      </c>
      <c r="B28" s="6" t="s">
        <v>30</v>
      </c>
      <c r="C28" s="3"/>
      <c r="D28" s="3"/>
      <c r="E28" s="3"/>
      <c r="F28" s="3"/>
      <c r="G28" s="11">
        <v>3</v>
      </c>
      <c r="H28" s="3">
        <f t="shared" si="0"/>
        <v>100</v>
      </c>
      <c r="I28" s="13">
        <v>2</v>
      </c>
      <c r="J28" s="3">
        <f t="shared" si="1"/>
        <v>100</v>
      </c>
      <c r="K28" s="11">
        <v>3</v>
      </c>
      <c r="L28" s="14">
        <f t="shared" si="2"/>
        <v>100</v>
      </c>
      <c r="M28" s="15">
        <v>3</v>
      </c>
      <c r="N28" s="14">
        <f t="shared" si="3"/>
        <v>100</v>
      </c>
      <c r="O28" s="11">
        <v>5</v>
      </c>
      <c r="P28" s="3">
        <f t="shared" si="4"/>
        <v>100</v>
      </c>
      <c r="Q28" s="13">
        <v>7</v>
      </c>
      <c r="R28" s="3">
        <f t="shared" si="5"/>
        <v>100</v>
      </c>
      <c r="S28" s="3">
        <v>6</v>
      </c>
      <c r="T28" s="14">
        <f t="shared" si="6"/>
        <v>100</v>
      </c>
      <c r="U28" s="3"/>
      <c r="V28" s="3"/>
    </row>
    <row r="29" spans="1:22">
      <c r="A29" s="5">
        <v>24</v>
      </c>
      <c r="B29" s="6" t="s">
        <v>31</v>
      </c>
      <c r="C29" s="3"/>
      <c r="D29" s="3"/>
      <c r="E29" s="3"/>
      <c r="F29" s="3"/>
      <c r="G29" s="11">
        <v>2</v>
      </c>
      <c r="H29" s="14">
        <f t="shared" si="0"/>
        <v>66.666666666666657</v>
      </c>
      <c r="I29" s="13">
        <v>2</v>
      </c>
      <c r="J29" s="3">
        <f t="shared" si="1"/>
        <v>100</v>
      </c>
      <c r="K29" s="11">
        <v>2</v>
      </c>
      <c r="L29" s="14">
        <f t="shared" si="2"/>
        <v>66.666666666666657</v>
      </c>
      <c r="M29" s="15">
        <v>3</v>
      </c>
      <c r="N29" s="14">
        <f t="shared" si="3"/>
        <v>100</v>
      </c>
      <c r="O29" s="11">
        <v>5</v>
      </c>
      <c r="P29" s="3">
        <f t="shared" si="4"/>
        <v>100</v>
      </c>
      <c r="Q29" s="13">
        <v>7</v>
      </c>
      <c r="R29" s="3">
        <f t="shared" si="5"/>
        <v>100</v>
      </c>
      <c r="S29" s="3">
        <v>5</v>
      </c>
      <c r="T29" s="14">
        <f t="shared" si="6"/>
        <v>83.333333333333343</v>
      </c>
      <c r="U29" s="3"/>
      <c r="V29" s="3"/>
    </row>
    <row r="30" spans="1:22">
      <c r="A30" s="5">
        <v>25</v>
      </c>
      <c r="B30" s="6" t="s">
        <v>32</v>
      </c>
      <c r="C30" s="3"/>
      <c r="D30" s="3"/>
      <c r="E30" s="3"/>
      <c r="F30" s="3"/>
      <c r="G30" s="11">
        <v>3</v>
      </c>
      <c r="H30" s="14">
        <f t="shared" si="0"/>
        <v>100</v>
      </c>
      <c r="I30" s="13">
        <v>2</v>
      </c>
      <c r="J30" s="3">
        <f t="shared" si="1"/>
        <v>100</v>
      </c>
      <c r="K30" s="11">
        <v>3</v>
      </c>
      <c r="L30" s="14">
        <f t="shared" si="2"/>
        <v>100</v>
      </c>
      <c r="M30" s="15">
        <v>3</v>
      </c>
      <c r="N30" s="14">
        <f t="shared" si="3"/>
        <v>100</v>
      </c>
      <c r="O30" s="11">
        <v>5</v>
      </c>
      <c r="P30" s="3">
        <f t="shared" si="4"/>
        <v>100</v>
      </c>
      <c r="Q30" s="13">
        <v>7</v>
      </c>
      <c r="R30" s="3">
        <f t="shared" si="5"/>
        <v>100</v>
      </c>
      <c r="S30" s="3">
        <v>6</v>
      </c>
      <c r="T30" s="14">
        <f t="shared" si="6"/>
        <v>100</v>
      </c>
      <c r="U30" s="3"/>
      <c r="V30" s="3"/>
    </row>
    <row r="31" spans="1:22">
      <c r="A31" s="5">
        <v>26</v>
      </c>
      <c r="B31" s="6" t="s">
        <v>33</v>
      </c>
      <c r="C31" s="3"/>
      <c r="D31" s="3"/>
      <c r="E31" s="3"/>
      <c r="F31" s="3"/>
      <c r="G31" s="11">
        <v>3</v>
      </c>
      <c r="H31" s="14">
        <f t="shared" si="0"/>
        <v>100</v>
      </c>
      <c r="I31" s="13">
        <v>2</v>
      </c>
      <c r="J31" s="3">
        <f t="shared" si="1"/>
        <v>100</v>
      </c>
      <c r="K31" s="11">
        <v>3</v>
      </c>
      <c r="L31" s="14">
        <f t="shared" si="2"/>
        <v>100</v>
      </c>
      <c r="M31" s="15">
        <v>3</v>
      </c>
      <c r="N31" s="14">
        <f t="shared" si="3"/>
        <v>100</v>
      </c>
      <c r="O31" s="11">
        <v>5</v>
      </c>
      <c r="P31" s="3">
        <f t="shared" si="4"/>
        <v>100</v>
      </c>
      <c r="Q31" s="13">
        <v>7</v>
      </c>
      <c r="R31" s="3">
        <f t="shared" si="5"/>
        <v>100</v>
      </c>
      <c r="S31" s="3">
        <v>6</v>
      </c>
      <c r="T31" s="14">
        <f t="shared" si="6"/>
        <v>100</v>
      </c>
      <c r="U31" s="3"/>
      <c r="V31" s="3"/>
    </row>
    <row r="32" spans="1:22">
      <c r="A32" s="5">
        <v>27</v>
      </c>
      <c r="B32" s="6" t="s">
        <v>34</v>
      </c>
      <c r="C32" s="3"/>
      <c r="D32" s="3"/>
      <c r="E32" s="3"/>
      <c r="F32" s="3"/>
      <c r="G32" s="11">
        <v>3</v>
      </c>
      <c r="H32" s="14">
        <f t="shared" si="0"/>
        <v>100</v>
      </c>
      <c r="I32" s="13">
        <v>2</v>
      </c>
      <c r="J32" s="3">
        <f t="shared" si="1"/>
        <v>100</v>
      </c>
      <c r="K32" s="11">
        <v>3</v>
      </c>
      <c r="L32" s="14">
        <f t="shared" si="2"/>
        <v>100</v>
      </c>
      <c r="M32" s="15">
        <v>3</v>
      </c>
      <c r="N32" s="14">
        <f t="shared" si="3"/>
        <v>100</v>
      </c>
      <c r="O32" s="11">
        <v>5</v>
      </c>
      <c r="P32" s="3">
        <f t="shared" si="4"/>
        <v>100</v>
      </c>
      <c r="Q32" s="13">
        <v>7</v>
      </c>
      <c r="R32" s="3">
        <f t="shared" si="5"/>
        <v>100</v>
      </c>
      <c r="S32" s="3">
        <v>6</v>
      </c>
      <c r="T32" s="14">
        <f t="shared" si="6"/>
        <v>100</v>
      </c>
      <c r="U32" s="3"/>
      <c r="V32" s="3"/>
    </row>
    <row r="33" spans="1:22">
      <c r="A33" s="5">
        <v>28</v>
      </c>
      <c r="B33" s="6" t="s">
        <v>35</v>
      </c>
      <c r="C33" s="3"/>
      <c r="D33" s="3"/>
      <c r="E33" s="3"/>
      <c r="F33" s="3"/>
      <c r="G33" s="11">
        <v>3</v>
      </c>
      <c r="H33" s="14">
        <f t="shared" si="0"/>
        <v>100</v>
      </c>
      <c r="I33" s="13">
        <v>2</v>
      </c>
      <c r="J33" s="3">
        <f t="shared" si="1"/>
        <v>100</v>
      </c>
      <c r="K33" s="11">
        <v>3</v>
      </c>
      <c r="L33" s="14">
        <f t="shared" si="2"/>
        <v>100</v>
      </c>
      <c r="M33" s="15">
        <v>3</v>
      </c>
      <c r="N33" s="14">
        <f t="shared" si="3"/>
        <v>100</v>
      </c>
      <c r="O33" s="11">
        <v>5</v>
      </c>
      <c r="P33" s="3">
        <f t="shared" si="4"/>
        <v>100</v>
      </c>
      <c r="Q33" s="13">
        <v>7</v>
      </c>
      <c r="R33" s="3">
        <f t="shared" si="5"/>
        <v>100</v>
      </c>
      <c r="S33" s="3">
        <v>6</v>
      </c>
      <c r="T33" s="14">
        <f t="shared" si="6"/>
        <v>100</v>
      </c>
      <c r="U33" s="3"/>
      <c r="V33" s="3"/>
    </row>
    <row r="34" spans="1:22">
      <c r="A34" s="5">
        <v>29</v>
      </c>
      <c r="B34" s="6" t="s">
        <v>36</v>
      </c>
      <c r="C34" s="3"/>
      <c r="D34" s="3"/>
      <c r="E34" s="3"/>
      <c r="F34" s="3"/>
      <c r="G34" s="11">
        <v>3</v>
      </c>
      <c r="H34" s="14">
        <f t="shared" si="0"/>
        <v>100</v>
      </c>
      <c r="I34" s="13">
        <v>2</v>
      </c>
      <c r="J34" s="3">
        <f t="shared" si="1"/>
        <v>100</v>
      </c>
      <c r="K34" s="11">
        <v>3</v>
      </c>
      <c r="L34" s="14">
        <f t="shared" si="2"/>
        <v>100</v>
      </c>
      <c r="M34" s="15">
        <v>3</v>
      </c>
      <c r="N34" s="14">
        <f t="shared" si="3"/>
        <v>100</v>
      </c>
      <c r="O34" s="11">
        <v>5</v>
      </c>
      <c r="P34" s="3">
        <f t="shared" si="4"/>
        <v>100</v>
      </c>
      <c r="Q34" s="13">
        <v>7</v>
      </c>
      <c r="R34" s="3">
        <f t="shared" si="5"/>
        <v>100</v>
      </c>
      <c r="S34" s="3">
        <v>6</v>
      </c>
      <c r="T34" s="14">
        <f t="shared" si="6"/>
        <v>100</v>
      </c>
      <c r="U34" s="3"/>
      <c r="V34" s="3"/>
    </row>
    <row r="35" spans="1:22">
      <c r="A35" s="5">
        <v>30</v>
      </c>
      <c r="B35" s="6" t="s">
        <v>37</v>
      </c>
      <c r="C35" s="3"/>
      <c r="D35" s="3"/>
      <c r="E35" s="3"/>
      <c r="F35" s="3"/>
      <c r="G35" s="11">
        <v>3</v>
      </c>
      <c r="H35" s="14">
        <f t="shared" si="0"/>
        <v>100</v>
      </c>
      <c r="I35" s="13">
        <v>2</v>
      </c>
      <c r="J35" s="3">
        <f t="shared" si="1"/>
        <v>100</v>
      </c>
      <c r="K35" s="11">
        <v>3</v>
      </c>
      <c r="L35" s="14">
        <f t="shared" si="2"/>
        <v>100</v>
      </c>
      <c r="M35" s="15">
        <v>3</v>
      </c>
      <c r="N35" s="14">
        <f t="shared" si="3"/>
        <v>100</v>
      </c>
      <c r="O35" s="11">
        <v>5</v>
      </c>
      <c r="P35" s="3">
        <f t="shared" si="4"/>
        <v>100</v>
      </c>
      <c r="Q35" s="13">
        <v>7</v>
      </c>
      <c r="R35" s="3">
        <f t="shared" si="5"/>
        <v>100</v>
      </c>
      <c r="S35" s="3">
        <v>5</v>
      </c>
      <c r="T35" s="14">
        <f t="shared" si="6"/>
        <v>83.333333333333343</v>
      </c>
      <c r="U35" s="3"/>
      <c r="V35" s="3"/>
    </row>
    <row r="36" spans="1:22">
      <c r="A36" s="5">
        <v>31</v>
      </c>
      <c r="B36" s="6" t="s">
        <v>38</v>
      </c>
      <c r="C36" s="3"/>
      <c r="D36" s="3"/>
      <c r="E36" s="3"/>
      <c r="F36" s="3"/>
      <c r="G36" s="11">
        <v>2</v>
      </c>
      <c r="H36" s="14">
        <f t="shared" si="0"/>
        <v>66.666666666666657</v>
      </c>
      <c r="I36" s="13">
        <v>2</v>
      </c>
      <c r="J36" s="3">
        <f t="shared" si="1"/>
        <v>100</v>
      </c>
      <c r="K36" s="11">
        <v>2</v>
      </c>
      <c r="L36" s="14">
        <f t="shared" si="2"/>
        <v>66.666666666666657</v>
      </c>
      <c r="M36" s="15">
        <v>3</v>
      </c>
      <c r="N36" s="14">
        <f t="shared" si="3"/>
        <v>100</v>
      </c>
      <c r="O36" s="11">
        <v>5</v>
      </c>
      <c r="P36" s="3">
        <f t="shared" si="4"/>
        <v>100</v>
      </c>
      <c r="Q36" s="13">
        <v>7</v>
      </c>
      <c r="R36" s="3">
        <f t="shared" si="5"/>
        <v>100</v>
      </c>
      <c r="S36" s="3">
        <v>0</v>
      </c>
      <c r="T36" s="14">
        <f t="shared" si="6"/>
        <v>0</v>
      </c>
      <c r="U36" s="3"/>
      <c r="V36" s="3"/>
    </row>
    <row r="37" spans="1:22">
      <c r="A37" s="5">
        <v>32</v>
      </c>
      <c r="B37" s="6" t="s">
        <v>39</v>
      </c>
      <c r="C37" s="3"/>
      <c r="D37" s="3"/>
      <c r="E37" s="3"/>
      <c r="F37" s="3"/>
      <c r="G37" s="11">
        <v>0</v>
      </c>
      <c r="H37" s="14">
        <f t="shared" si="0"/>
        <v>0</v>
      </c>
      <c r="I37" s="13">
        <v>0</v>
      </c>
      <c r="J37" s="3">
        <f t="shared" si="1"/>
        <v>0</v>
      </c>
      <c r="K37" s="11">
        <v>0</v>
      </c>
      <c r="L37" s="14">
        <f t="shared" si="2"/>
        <v>0</v>
      </c>
      <c r="M37" s="15">
        <v>0</v>
      </c>
      <c r="N37" s="14">
        <f t="shared" si="3"/>
        <v>0</v>
      </c>
      <c r="O37" s="11">
        <v>0</v>
      </c>
      <c r="P37" s="3">
        <f t="shared" si="4"/>
        <v>0</v>
      </c>
      <c r="Q37" s="13">
        <v>0</v>
      </c>
      <c r="R37" s="3">
        <f t="shared" si="5"/>
        <v>0</v>
      </c>
      <c r="S37" s="3">
        <v>5</v>
      </c>
      <c r="T37" s="14">
        <f t="shared" si="6"/>
        <v>83.333333333333343</v>
      </c>
      <c r="U37" s="3"/>
      <c r="V37" s="3"/>
    </row>
    <row r="38" spans="1:22">
      <c r="A38" s="5">
        <v>33</v>
      </c>
      <c r="B38" s="6" t="s">
        <v>40</v>
      </c>
      <c r="C38" s="3"/>
      <c r="D38" s="3"/>
      <c r="E38" s="3"/>
      <c r="F38" s="3"/>
      <c r="G38" s="11">
        <v>2</v>
      </c>
      <c r="H38" s="14">
        <f t="shared" si="0"/>
        <v>66.666666666666657</v>
      </c>
      <c r="I38" s="13">
        <v>2</v>
      </c>
      <c r="J38" s="3">
        <f t="shared" si="1"/>
        <v>100</v>
      </c>
      <c r="K38" s="11">
        <v>2</v>
      </c>
      <c r="L38" s="14">
        <f t="shared" si="2"/>
        <v>66.666666666666657</v>
      </c>
      <c r="M38" s="15">
        <v>3</v>
      </c>
      <c r="N38" s="14">
        <f t="shared" si="3"/>
        <v>100</v>
      </c>
      <c r="O38" s="11">
        <v>5</v>
      </c>
      <c r="P38" s="3">
        <f t="shared" si="4"/>
        <v>100</v>
      </c>
      <c r="Q38" s="13">
        <v>7</v>
      </c>
      <c r="R38" s="3">
        <f t="shared" si="5"/>
        <v>100</v>
      </c>
      <c r="S38" s="3">
        <v>2</v>
      </c>
      <c r="T38" s="14">
        <f t="shared" si="6"/>
        <v>33.333333333333329</v>
      </c>
      <c r="U38" s="3"/>
      <c r="V38" s="3"/>
    </row>
    <row r="39" spans="1:22">
      <c r="A39" s="5">
        <v>34</v>
      </c>
      <c r="B39" s="6" t="s">
        <v>41</v>
      </c>
      <c r="C39" s="3"/>
      <c r="D39" s="3"/>
      <c r="E39" s="3"/>
      <c r="F39" s="3"/>
      <c r="G39" s="11">
        <v>2</v>
      </c>
      <c r="H39" s="14">
        <f t="shared" si="0"/>
        <v>66.666666666666657</v>
      </c>
      <c r="I39" s="13">
        <v>2</v>
      </c>
      <c r="J39" s="3">
        <f t="shared" si="1"/>
        <v>100</v>
      </c>
      <c r="K39" s="11">
        <v>2</v>
      </c>
      <c r="L39" s="14">
        <f t="shared" si="2"/>
        <v>66.666666666666657</v>
      </c>
      <c r="M39" s="15">
        <v>3</v>
      </c>
      <c r="N39" s="14">
        <f t="shared" si="3"/>
        <v>100</v>
      </c>
      <c r="O39" s="11">
        <v>5</v>
      </c>
      <c r="P39" s="3">
        <f t="shared" si="4"/>
        <v>100</v>
      </c>
      <c r="Q39" s="13">
        <v>7</v>
      </c>
      <c r="R39" s="3">
        <f t="shared" si="5"/>
        <v>100</v>
      </c>
      <c r="S39" s="3">
        <v>3</v>
      </c>
      <c r="T39" s="14">
        <f t="shared" si="6"/>
        <v>50</v>
      </c>
      <c r="U39" s="3"/>
      <c r="V39" s="3"/>
    </row>
    <row r="40" spans="1:22">
      <c r="A40" s="5">
        <v>35</v>
      </c>
      <c r="B40" s="6" t="s">
        <v>42</v>
      </c>
      <c r="C40" s="3"/>
      <c r="D40" s="3"/>
      <c r="E40" s="3"/>
      <c r="F40" s="3"/>
      <c r="G40" s="11">
        <v>0</v>
      </c>
      <c r="H40" s="14">
        <f t="shared" si="0"/>
        <v>0</v>
      </c>
      <c r="I40" s="13">
        <v>0</v>
      </c>
      <c r="J40" s="3">
        <f t="shared" si="1"/>
        <v>0</v>
      </c>
      <c r="K40" s="11">
        <v>0</v>
      </c>
      <c r="L40" s="14">
        <f t="shared" si="2"/>
        <v>0</v>
      </c>
      <c r="M40" s="15">
        <v>0</v>
      </c>
      <c r="N40" s="14">
        <f t="shared" si="3"/>
        <v>0</v>
      </c>
      <c r="O40" s="11">
        <v>0</v>
      </c>
      <c r="P40" s="3">
        <f t="shared" si="4"/>
        <v>0</v>
      </c>
      <c r="Q40" s="13">
        <v>0</v>
      </c>
      <c r="R40" s="3">
        <f t="shared" si="5"/>
        <v>0</v>
      </c>
      <c r="S40" s="3">
        <v>6</v>
      </c>
      <c r="T40" s="14">
        <f t="shared" si="6"/>
        <v>100</v>
      </c>
      <c r="U40" s="3"/>
      <c r="V40" s="3"/>
    </row>
    <row r="41" spans="1:22">
      <c r="A41" s="5">
        <v>36</v>
      </c>
      <c r="B41" s="6" t="s">
        <v>43</v>
      </c>
      <c r="C41" s="3"/>
      <c r="D41" s="3"/>
      <c r="E41" s="3"/>
      <c r="F41" s="3"/>
      <c r="G41" s="11">
        <v>3</v>
      </c>
      <c r="H41" s="14">
        <f t="shared" si="0"/>
        <v>100</v>
      </c>
      <c r="I41" s="13">
        <v>2</v>
      </c>
      <c r="J41" s="3">
        <f t="shared" si="1"/>
        <v>100</v>
      </c>
      <c r="K41" s="11">
        <v>3</v>
      </c>
      <c r="L41" s="14">
        <f t="shared" si="2"/>
        <v>100</v>
      </c>
      <c r="M41" s="15">
        <v>3</v>
      </c>
      <c r="N41" s="14">
        <f t="shared" si="3"/>
        <v>100</v>
      </c>
      <c r="O41" s="11">
        <v>5</v>
      </c>
      <c r="P41" s="3">
        <f t="shared" si="4"/>
        <v>100</v>
      </c>
      <c r="Q41" s="13">
        <v>7</v>
      </c>
      <c r="R41" s="3">
        <f t="shared" si="5"/>
        <v>100</v>
      </c>
      <c r="S41" s="3">
        <v>6</v>
      </c>
      <c r="T41" s="14">
        <f t="shared" si="6"/>
        <v>100</v>
      </c>
      <c r="U41" s="3"/>
      <c r="V41" s="3"/>
    </row>
    <row r="42" spans="1:22">
      <c r="A42" s="5">
        <v>37</v>
      </c>
      <c r="B42" s="6" t="s">
        <v>44</v>
      </c>
      <c r="C42" s="3"/>
      <c r="D42" s="3"/>
      <c r="E42" s="3"/>
      <c r="F42" s="3"/>
      <c r="G42" s="11">
        <v>3</v>
      </c>
      <c r="H42" s="14">
        <f t="shared" si="0"/>
        <v>100</v>
      </c>
      <c r="I42" s="13">
        <v>2</v>
      </c>
      <c r="J42" s="3">
        <f t="shared" si="1"/>
        <v>100</v>
      </c>
      <c r="K42" s="11">
        <v>3</v>
      </c>
      <c r="L42" s="14">
        <f t="shared" si="2"/>
        <v>100</v>
      </c>
      <c r="M42" s="15">
        <v>3</v>
      </c>
      <c r="N42" s="14">
        <f t="shared" si="3"/>
        <v>100</v>
      </c>
      <c r="O42" s="11">
        <v>5</v>
      </c>
      <c r="P42" s="3">
        <f t="shared" si="4"/>
        <v>100</v>
      </c>
      <c r="Q42" s="13">
        <v>7</v>
      </c>
      <c r="R42" s="3">
        <f t="shared" si="5"/>
        <v>100</v>
      </c>
      <c r="S42" s="3">
        <v>0</v>
      </c>
      <c r="T42" s="14">
        <f t="shared" si="6"/>
        <v>0</v>
      </c>
      <c r="U42" s="3"/>
      <c r="V42" s="3"/>
    </row>
    <row r="43" spans="1:22">
      <c r="A43" s="5">
        <v>38</v>
      </c>
      <c r="B43" s="6" t="s">
        <v>45</v>
      </c>
      <c r="C43" s="3"/>
      <c r="D43" s="3"/>
      <c r="E43" s="3"/>
      <c r="F43" s="3"/>
      <c r="G43" s="11">
        <v>0</v>
      </c>
      <c r="H43" s="14">
        <f t="shared" si="0"/>
        <v>0</v>
      </c>
      <c r="I43" s="13">
        <v>0</v>
      </c>
      <c r="J43" s="3">
        <f t="shared" si="1"/>
        <v>0</v>
      </c>
      <c r="K43" s="11">
        <v>0</v>
      </c>
      <c r="L43" s="14">
        <f t="shared" si="2"/>
        <v>0</v>
      </c>
      <c r="M43" s="15">
        <v>1</v>
      </c>
      <c r="N43" s="14">
        <f>M43/3*100</f>
        <v>33.333333333333329</v>
      </c>
      <c r="O43" s="11">
        <v>5</v>
      </c>
      <c r="P43" s="3">
        <f t="shared" si="4"/>
        <v>100</v>
      </c>
      <c r="Q43" s="13">
        <v>7</v>
      </c>
      <c r="R43" s="3">
        <f t="shared" si="5"/>
        <v>100</v>
      </c>
      <c r="S43" s="3">
        <v>5</v>
      </c>
      <c r="T43" s="14">
        <f t="shared" si="6"/>
        <v>83.333333333333343</v>
      </c>
      <c r="U43" s="3"/>
      <c r="V43" s="3"/>
    </row>
    <row r="44" spans="1:22">
      <c r="A44" s="5">
        <v>39</v>
      </c>
      <c r="B44" s="6" t="s">
        <v>46</v>
      </c>
      <c r="C44" s="3"/>
      <c r="D44" s="3"/>
      <c r="E44" s="3"/>
      <c r="F44" s="3"/>
      <c r="G44" s="11">
        <v>3</v>
      </c>
      <c r="H44" s="14">
        <f t="shared" si="0"/>
        <v>100</v>
      </c>
      <c r="I44" s="13">
        <v>2</v>
      </c>
      <c r="J44" s="3">
        <f t="shared" si="1"/>
        <v>100</v>
      </c>
      <c r="K44" s="11">
        <v>3</v>
      </c>
      <c r="L44" s="14">
        <f t="shared" si="2"/>
        <v>100</v>
      </c>
      <c r="M44" s="15">
        <v>3</v>
      </c>
      <c r="N44" s="14">
        <f t="shared" si="3"/>
        <v>100</v>
      </c>
      <c r="O44" s="11">
        <v>5</v>
      </c>
      <c r="P44" s="3">
        <f t="shared" si="4"/>
        <v>100</v>
      </c>
      <c r="Q44" s="13">
        <v>7</v>
      </c>
      <c r="R44" s="3">
        <f t="shared" si="5"/>
        <v>100</v>
      </c>
      <c r="S44" s="3">
        <v>0</v>
      </c>
      <c r="T44" s="14">
        <f t="shared" si="6"/>
        <v>0</v>
      </c>
      <c r="U44" s="3"/>
      <c r="V44" s="3"/>
    </row>
    <row r="45" spans="1:22">
      <c r="A45" s="5">
        <v>40</v>
      </c>
      <c r="B45" s="6" t="s">
        <v>47</v>
      </c>
      <c r="C45" s="3"/>
      <c r="D45" s="3"/>
      <c r="E45" s="3"/>
      <c r="F45" s="3"/>
      <c r="G45" s="11">
        <v>0</v>
      </c>
      <c r="H45" s="14">
        <f t="shared" si="0"/>
        <v>0</v>
      </c>
      <c r="I45" s="13">
        <v>0</v>
      </c>
      <c r="J45" s="3">
        <f t="shared" si="1"/>
        <v>0</v>
      </c>
      <c r="K45" s="11">
        <v>0</v>
      </c>
      <c r="L45" s="14">
        <f t="shared" si="2"/>
        <v>0</v>
      </c>
      <c r="M45" s="15">
        <v>1</v>
      </c>
      <c r="N45" s="14">
        <f t="shared" si="3"/>
        <v>33.333333333333329</v>
      </c>
      <c r="O45" s="11">
        <v>5</v>
      </c>
      <c r="P45" s="3">
        <f t="shared" si="4"/>
        <v>100</v>
      </c>
      <c r="Q45" s="13">
        <v>7</v>
      </c>
      <c r="R45" s="3">
        <f t="shared" si="5"/>
        <v>100</v>
      </c>
      <c r="S45" s="3">
        <v>5</v>
      </c>
      <c r="T45" s="14">
        <f t="shared" si="6"/>
        <v>83.333333333333343</v>
      </c>
      <c r="U45" s="3"/>
      <c r="V45" s="3"/>
    </row>
    <row r="46" spans="1:22">
      <c r="A46" s="5">
        <v>41</v>
      </c>
      <c r="B46" s="6" t="s">
        <v>48</v>
      </c>
      <c r="C46" s="3"/>
      <c r="D46" s="3"/>
      <c r="E46" s="3"/>
      <c r="F46" s="3"/>
      <c r="G46" s="11">
        <v>2</v>
      </c>
      <c r="H46" s="14">
        <f t="shared" si="0"/>
        <v>66.666666666666657</v>
      </c>
      <c r="I46" s="13">
        <v>2</v>
      </c>
      <c r="J46" s="3">
        <f t="shared" si="1"/>
        <v>100</v>
      </c>
      <c r="K46" s="11">
        <v>2</v>
      </c>
      <c r="L46" s="14">
        <f t="shared" si="2"/>
        <v>66.666666666666657</v>
      </c>
      <c r="M46" s="15">
        <v>3</v>
      </c>
      <c r="N46" s="14">
        <f t="shared" si="3"/>
        <v>100</v>
      </c>
      <c r="O46" s="11">
        <v>5</v>
      </c>
      <c r="P46" s="3">
        <f t="shared" si="4"/>
        <v>100</v>
      </c>
      <c r="Q46" s="13">
        <v>7</v>
      </c>
      <c r="R46" s="3">
        <f t="shared" si="5"/>
        <v>100</v>
      </c>
      <c r="S46" s="3">
        <v>5</v>
      </c>
      <c r="T46" s="14">
        <f t="shared" si="6"/>
        <v>83.333333333333343</v>
      </c>
      <c r="U46" s="3"/>
      <c r="V46" s="3"/>
    </row>
    <row r="47" spans="1:22">
      <c r="A47" s="5">
        <v>42</v>
      </c>
      <c r="B47" s="6" t="s">
        <v>49</v>
      </c>
      <c r="C47" s="3"/>
      <c r="D47" s="3"/>
      <c r="E47" s="3"/>
      <c r="F47" s="3"/>
      <c r="G47" s="11">
        <v>2</v>
      </c>
      <c r="H47" s="14">
        <f t="shared" si="0"/>
        <v>66.666666666666657</v>
      </c>
      <c r="I47" s="13">
        <v>2</v>
      </c>
      <c r="J47" s="3">
        <f t="shared" si="1"/>
        <v>100</v>
      </c>
      <c r="K47" s="11">
        <v>2</v>
      </c>
      <c r="L47" s="14">
        <f t="shared" si="2"/>
        <v>66.666666666666657</v>
      </c>
      <c r="M47" s="15">
        <v>3</v>
      </c>
      <c r="N47" s="14">
        <f t="shared" si="3"/>
        <v>100</v>
      </c>
      <c r="O47" s="11">
        <v>5</v>
      </c>
      <c r="P47" s="3">
        <f t="shared" si="4"/>
        <v>100</v>
      </c>
      <c r="Q47" s="13">
        <v>7</v>
      </c>
      <c r="R47" s="3">
        <f t="shared" si="5"/>
        <v>100</v>
      </c>
      <c r="S47" s="3">
        <v>5</v>
      </c>
      <c r="T47" s="14">
        <f t="shared" si="6"/>
        <v>83.333333333333343</v>
      </c>
      <c r="U47" s="3"/>
      <c r="V47" s="3"/>
    </row>
    <row r="48" spans="1:22">
      <c r="A48" s="5">
        <v>43</v>
      </c>
      <c r="B48" s="6" t="s">
        <v>50</v>
      </c>
      <c r="C48" s="3"/>
      <c r="D48" s="3"/>
      <c r="E48" s="3"/>
      <c r="F48" s="3"/>
      <c r="G48" s="11">
        <v>2</v>
      </c>
      <c r="H48" s="14">
        <f t="shared" si="0"/>
        <v>66.666666666666657</v>
      </c>
      <c r="I48" s="13">
        <v>2</v>
      </c>
      <c r="J48" s="3">
        <f t="shared" si="1"/>
        <v>100</v>
      </c>
      <c r="K48" s="11">
        <v>2</v>
      </c>
      <c r="L48" s="14">
        <f t="shared" si="2"/>
        <v>66.666666666666657</v>
      </c>
      <c r="M48" s="15">
        <v>3</v>
      </c>
      <c r="N48" s="14">
        <f t="shared" si="3"/>
        <v>100</v>
      </c>
      <c r="O48" s="11">
        <v>5</v>
      </c>
      <c r="P48" s="3">
        <f t="shared" si="4"/>
        <v>100</v>
      </c>
      <c r="Q48" s="13">
        <v>7</v>
      </c>
      <c r="R48" s="3">
        <f t="shared" si="5"/>
        <v>100</v>
      </c>
      <c r="S48" s="3">
        <v>4</v>
      </c>
      <c r="T48" s="14">
        <f t="shared" si="6"/>
        <v>66.666666666666657</v>
      </c>
      <c r="U48" s="3"/>
      <c r="V48" s="3"/>
    </row>
    <row r="49" spans="1:22">
      <c r="A49" s="5">
        <v>44</v>
      </c>
      <c r="B49" s="6" t="s">
        <v>51</v>
      </c>
      <c r="C49" s="3"/>
      <c r="D49" s="3"/>
      <c r="E49" s="3"/>
      <c r="F49" s="3"/>
      <c r="G49" s="11">
        <v>1</v>
      </c>
      <c r="H49" s="14">
        <f t="shared" si="0"/>
        <v>33.333333333333329</v>
      </c>
      <c r="I49" s="13">
        <v>1</v>
      </c>
      <c r="J49" s="3">
        <f t="shared" si="1"/>
        <v>50</v>
      </c>
      <c r="K49" s="11">
        <v>1</v>
      </c>
      <c r="L49" s="14">
        <f t="shared" si="2"/>
        <v>33.333333333333329</v>
      </c>
      <c r="M49" s="15">
        <v>2</v>
      </c>
      <c r="N49" s="14">
        <f t="shared" si="3"/>
        <v>66.666666666666657</v>
      </c>
      <c r="O49" s="11">
        <v>0</v>
      </c>
      <c r="P49" s="3">
        <f t="shared" si="4"/>
        <v>0</v>
      </c>
      <c r="Q49" s="13">
        <v>0</v>
      </c>
      <c r="R49" s="3">
        <f t="shared" si="5"/>
        <v>0</v>
      </c>
      <c r="S49" s="3">
        <v>5</v>
      </c>
      <c r="T49" s="14">
        <f t="shared" si="6"/>
        <v>83.333333333333343</v>
      </c>
      <c r="U49" s="3"/>
      <c r="V49" s="3"/>
    </row>
    <row r="50" spans="1:22">
      <c r="A50" s="5">
        <v>45</v>
      </c>
      <c r="B50" s="6" t="s">
        <v>52</v>
      </c>
      <c r="C50" s="3"/>
      <c r="D50" s="3"/>
      <c r="E50" s="3"/>
      <c r="F50" s="3"/>
      <c r="G50" s="11">
        <v>3</v>
      </c>
      <c r="H50" s="14">
        <f t="shared" si="0"/>
        <v>100</v>
      </c>
      <c r="I50" s="13">
        <v>2</v>
      </c>
      <c r="J50" s="3">
        <f t="shared" si="1"/>
        <v>100</v>
      </c>
      <c r="K50" s="11">
        <v>3</v>
      </c>
      <c r="L50" s="14">
        <f t="shared" si="2"/>
        <v>100</v>
      </c>
      <c r="M50" s="15">
        <v>3</v>
      </c>
      <c r="N50" s="14">
        <f t="shared" si="3"/>
        <v>100</v>
      </c>
      <c r="O50" s="11">
        <v>5</v>
      </c>
      <c r="P50" s="3">
        <f t="shared" si="4"/>
        <v>100</v>
      </c>
      <c r="Q50" s="13">
        <v>7</v>
      </c>
      <c r="R50" s="3">
        <f t="shared" si="5"/>
        <v>100</v>
      </c>
      <c r="S50" s="3">
        <v>2</v>
      </c>
      <c r="T50" s="14">
        <f t="shared" si="6"/>
        <v>33.333333333333329</v>
      </c>
      <c r="U50" s="3"/>
      <c r="V50" s="3"/>
    </row>
    <row r="51" spans="1:22">
      <c r="A51" s="5">
        <v>46</v>
      </c>
      <c r="B51" s="6" t="s">
        <v>53</v>
      </c>
      <c r="C51" s="3"/>
      <c r="D51" s="3"/>
      <c r="E51" s="3"/>
      <c r="F51" s="3"/>
      <c r="G51" s="11">
        <v>0</v>
      </c>
      <c r="H51" s="14">
        <f t="shared" si="0"/>
        <v>0</v>
      </c>
      <c r="I51" s="13">
        <v>0</v>
      </c>
      <c r="J51" s="3">
        <f t="shared" si="1"/>
        <v>0</v>
      </c>
      <c r="K51" s="11">
        <v>0</v>
      </c>
      <c r="L51" s="14">
        <f t="shared" si="2"/>
        <v>0</v>
      </c>
      <c r="M51" s="15">
        <v>1</v>
      </c>
      <c r="N51" s="14">
        <f t="shared" si="3"/>
        <v>33.333333333333329</v>
      </c>
      <c r="O51" s="11">
        <v>5</v>
      </c>
      <c r="P51" s="3">
        <f t="shared" si="4"/>
        <v>100</v>
      </c>
      <c r="Q51" s="13">
        <v>7</v>
      </c>
      <c r="R51" s="3">
        <f t="shared" si="5"/>
        <v>100</v>
      </c>
      <c r="S51" s="3">
        <v>4</v>
      </c>
      <c r="T51" s="14">
        <f t="shared" si="6"/>
        <v>66.666666666666657</v>
      </c>
      <c r="U51" s="3"/>
      <c r="V51" s="3"/>
    </row>
    <row r="52" spans="1:22">
      <c r="A52" s="5">
        <v>47</v>
      </c>
      <c r="B52" s="6" t="s">
        <v>54</v>
      </c>
      <c r="C52" s="3"/>
      <c r="D52" s="3"/>
      <c r="E52" s="3"/>
      <c r="F52" s="3"/>
      <c r="G52" s="11">
        <v>2</v>
      </c>
      <c r="H52" s="14">
        <f t="shared" si="0"/>
        <v>66.666666666666657</v>
      </c>
      <c r="I52" s="13">
        <v>1</v>
      </c>
      <c r="J52" s="3">
        <f t="shared" si="1"/>
        <v>50</v>
      </c>
      <c r="K52" s="11">
        <v>2</v>
      </c>
      <c r="L52" s="14">
        <f t="shared" si="2"/>
        <v>66.666666666666657</v>
      </c>
      <c r="M52" s="15">
        <v>2</v>
      </c>
      <c r="N52" s="14">
        <f t="shared" si="3"/>
        <v>66.666666666666657</v>
      </c>
      <c r="O52" s="11">
        <v>5</v>
      </c>
      <c r="P52" s="3">
        <f t="shared" si="4"/>
        <v>100</v>
      </c>
      <c r="Q52" s="13">
        <v>7</v>
      </c>
      <c r="R52" s="3">
        <f t="shared" si="5"/>
        <v>100</v>
      </c>
      <c r="S52" s="3">
        <v>6</v>
      </c>
      <c r="T52" s="14">
        <f t="shared" si="6"/>
        <v>100</v>
      </c>
      <c r="U52" s="3"/>
      <c r="V52" s="3"/>
    </row>
    <row r="53" spans="1:22">
      <c r="A53" s="5">
        <v>48</v>
      </c>
      <c r="B53" s="6" t="s">
        <v>55</v>
      </c>
      <c r="C53" s="3"/>
      <c r="D53" s="3"/>
      <c r="E53" s="3"/>
      <c r="F53" s="3"/>
      <c r="G53" s="11">
        <v>3</v>
      </c>
      <c r="H53" s="14">
        <f t="shared" si="0"/>
        <v>100</v>
      </c>
      <c r="I53" s="13">
        <v>2</v>
      </c>
      <c r="J53" s="3">
        <f t="shared" si="1"/>
        <v>100</v>
      </c>
      <c r="K53" s="11">
        <v>3</v>
      </c>
      <c r="L53" s="14">
        <f t="shared" si="2"/>
        <v>100</v>
      </c>
      <c r="M53" s="15">
        <v>3</v>
      </c>
      <c r="N53" s="14">
        <f t="shared" si="3"/>
        <v>100</v>
      </c>
      <c r="O53" s="11">
        <v>5</v>
      </c>
      <c r="P53" s="3">
        <f t="shared" si="4"/>
        <v>100</v>
      </c>
      <c r="Q53" s="13">
        <v>7</v>
      </c>
      <c r="R53" s="3">
        <f t="shared" si="5"/>
        <v>100</v>
      </c>
      <c r="S53" s="3">
        <v>3</v>
      </c>
      <c r="T53" s="14">
        <f t="shared" si="6"/>
        <v>50</v>
      </c>
      <c r="U53" s="3"/>
      <c r="V53" s="3"/>
    </row>
    <row r="54" spans="1:22">
      <c r="A54" s="5">
        <v>49</v>
      </c>
      <c r="B54" s="6" t="s">
        <v>56</v>
      </c>
      <c r="C54" s="3"/>
      <c r="D54" s="3"/>
      <c r="E54" s="3"/>
      <c r="F54" s="3"/>
      <c r="G54" s="11">
        <v>0</v>
      </c>
      <c r="H54" s="14">
        <f t="shared" si="0"/>
        <v>0</v>
      </c>
      <c r="I54" s="13">
        <v>0</v>
      </c>
      <c r="J54" s="3">
        <f t="shared" si="1"/>
        <v>0</v>
      </c>
      <c r="K54" s="11">
        <v>0</v>
      </c>
      <c r="L54" s="14">
        <f t="shared" si="2"/>
        <v>0</v>
      </c>
      <c r="M54" s="15">
        <v>0</v>
      </c>
      <c r="N54" s="14">
        <f t="shared" si="3"/>
        <v>0</v>
      </c>
      <c r="O54" s="11">
        <v>0</v>
      </c>
      <c r="P54" s="3">
        <f t="shared" si="4"/>
        <v>0</v>
      </c>
      <c r="Q54" s="13">
        <v>0</v>
      </c>
      <c r="R54" s="3">
        <f t="shared" si="5"/>
        <v>0</v>
      </c>
      <c r="S54" s="3">
        <v>6</v>
      </c>
      <c r="T54" s="14">
        <f t="shared" si="6"/>
        <v>100</v>
      </c>
      <c r="U54" s="3"/>
      <c r="V54" s="3"/>
    </row>
    <row r="55" spans="1:22">
      <c r="A55" s="5">
        <v>50</v>
      </c>
      <c r="B55" s="6" t="s">
        <v>57</v>
      </c>
      <c r="C55" s="3"/>
      <c r="D55" s="3"/>
      <c r="E55" s="3"/>
      <c r="F55" s="3"/>
      <c r="G55" s="11">
        <v>3</v>
      </c>
      <c r="H55" s="14">
        <f t="shared" si="0"/>
        <v>100</v>
      </c>
      <c r="I55" s="13">
        <v>1</v>
      </c>
      <c r="J55" s="3">
        <f t="shared" si="1"/>
        <v>50</v>
      </c>
      <c r="K55" s="11">
        <v>3</v>
      </c>
      <c r="L55" s="14">
        <f t="shared" si="2"/>
        <v>100</v>
      </c>
      <c r="M55" s="15">
        <v>2</v>
      </c>
      <c r="N55" s="14">
        <f t="shared" si="3"/>
        <v>66.666666666666657</v>
      </c>
      <c r="O55" s="11">
        <v>5</v>
      </c>
      <c r="P55" s="3">
        <f t="shared" si="4"/>
        <v>100</v>
      </c>
      <c r="Q55" s="13">
        <v>7</v>
      </c>
      <c r="R55" s="3">
        <f t="shared" si="5"/>
        <v>100</v>
      </c>
      <c r="S55" s="3">
        <v>6</v>
      </c>
      <c r="T55" s="14">
        <f t="shared" si="6"/>
        <v>100</v>
      </c>
      <c r="U55" s="3"/>
      <c r="V55" s="3"/>
    </row>
    <row r="56" spans="1:22">
      <c r="A56" s="5">
        <v>51</v>
      </c>
      <c r="B56" s="6" t="s">
        <v>58</v>
      </c>
      <c r="C56" s="3"/>
      <c r="D56" s="3"/>
      <c r="E56" s="3"/>
      <c r="F56" s="3"/>
      <c r="G56" s="11">
        <v>3</v>
      </c>
      <c r="H56" s="3">
        <f t="shared" si="0"/>
        <v>100</v>
      </c>
      <c r="I56" s="13">
        <v>2</v>
      </c>
      <c r="J56" s="3">
        <f t="shared" si="1"/>
        <v>100</v>
      </c>
      <c r="K56" s="11">
        <v>3</v>
      </c>
      <c r="L56" s="14">
        <f t="shared" si="2"/>
        <v>100</v>
      </c>
      <c r="M56" s="15">
        <v>3</v>
      </c>
      <c r="N56" s="14">
        <f t="shared" si="3"/>
        <v>100</v>
      </c>
      <c r="O56" s="11">
        <v>5</v>
      </c>
      <c r="P56" s="3">
        <f t="shared" si="4"/>
        <v>100</v>
      </c>
      <c r="Q56" s="13">
        <v>7</v>
      </c>
      <c r="R56" s="3">
        <f t="shared" si="5"/>
        <v>100</v>
      </c>
      <c r="S56" s="3">
        <v>6</v>
      </c>
      <c r="T56" s="14">
        <f t="shared" si="6"/>
        <v>100</v>
      </c>
      <c r="U56" s="3"/>
      <c r="V56" s="3"/>
    </row>
    <row r="57" spans="1:22">
      <c r="A57" s="5">
        <v>52</v>
      </c>
      <c r="B57" s="6" t="s">
        <v>59</v>
      </c>
      <c r="C57" s="3"/>
      <c r="D57" s="3"/>
      <c r="E57" s="3"/>
      <c r="F57" s="3"/>
      <c r="G57" s="11">
        <v>3</v>
      </c>
      <c r="H57" s="3">
        <f t="shared" si="0"/>
        <v>100</v>
      </c>
      <c r="I57" s="13">
        <v>2</v>
      </c>
      <c r="J57" s="3">
        <f t="shared" si="1"/>
        <v>100</v>
      </c>
      <c r="K57" s="11">
        <v>3</v>
      </c>
      <c r="L57" s="14">
        <f t="shared" si="2"/>
        <v>100</v>
      </c>
      <c r="M57" s="15">
        <v>3</v>
      </c>
      <c r="N57" s="14">
        <f t="shared" si="3"/>
        <v>100</v>
      </c>
      <c r="O57" s="11">
        <v>5</v>
      </c>
      <c r="P57" s="3">
        <f t="shared" si="4"/>
        <v>100</v>
      </c>
      <c r="Q57" s="13">
        <v>7</v>
      </c>
      <c r="R57" s="3">
        <f t="shared" si="5"/>
        <v>100</v>
      </c>
      <c r="S57" s="3">
        <v>6</v>
      </c>
      <c r="T57" s="14">
        <f t="shared" si="6"/>
        <v>100</v>
      </c>
      <c r="U57" s="3"/>
      <c r="V57" s="3"/>
    </row>
    <row r="58" spans="1:22">
      <c r="A58" s="5">
        <v>53</v>
      </c>
      <c r="B58" s="6" t="s">
        <v>60</v>
      </c>
      <c r="C58" s="3"/>
      <c r="D58" s="3"/>
      <c r="E58" s="3"/>
      <c r="F58" s="3"/>
      <c r="G58" s="11">
        <v>3</v>
      </c>
      <c r="H58" s="3">
        <f t="shared" si="0"/>
        <v>100</v>
      </c>
      <c r="I58" s="13">
        <v>2</v>
      </c>
      <c r="J58" s="3">
        <f t="shared" si="1"/>
        <v>100</v>
      </c>
      <c r="K58" s="11">
        <v>3</v>
      </c>
      <c r="L58" s="14">
        <f t="shared" si="2"/>
        <v>100</v>
      </c>
      <c r="M58" s="15">
        <v>3</v>
      </c>
      <c r="N58" s="14">
        <f t="shared" si="3"/>
        <v>100</v>
      </c>
      <c r="O58" s="11">
        <v>5</v>
      </c>
      <c r="P58" s="3">
        <f t="shared" si="4"/>
        <v>100</v>
      </c>
      <c r="Q58" s="13">
        <v>7</v>
      </c>
      <c r="R58" s="3">
        <f t="shared" si="5"/>
        <v>100</v>
      </c>
      <c r="S58" s="3">
        <v>6</v>
      </c>
      <c r="T58" s="14">
        <f t="shared" si="6"/>
        <v>100</v>
      </c>
      <c r="U58" s="3"/>
      <c r="V58" s="3"/>
    </row>
    <row r="59" spans="1:22">
      <c r="A59" s="5">
        <v>54</v>
      </c>
      <c r="B59" s="6" t="s">
        <v>61</v>
      </c>
      <c r="C59" s="3"/>
      <c r="D59" s="3"/>
      <c r="E59" s="3"/>
      <c r="F59" s="3"/>
      <c r="G59" s="11">
        <v>3</v>
      </c>
      <c r="H59" s="3">
        <f t="shared" si="0"/>
        <v>100</v>
      </c>
      <c r="I59" s="13">
        <v>2</v>
      </c>
      <c r="J59" s="3">
        <f t="shared" si="1"/>
        <v>100</v>
      </c>
      <c r="K59" s="11">
        <v>3</v>
      </c>
      <c r="L59" s="14">
        <f t="shared" si="2"/>
        <v>100</v>
      </c>
      <c r="M59" s="15">
        <v>3</v>
      </c>
      <c r="N59" s="14">
        <f t="shared" si="3"/>
        <v>100</v>
      </c>
      <c r="O59" s="11">
        <v>0</v>
      </c>
      <c r="P59" s="3">
        <f t="shared" si="4"/>
        <v>0</v>
      </c>
      <c r="Q59" s="13">
        <v>0</v>
      </c>
      <c r="R59" s="3">
        <f t="shared" si="5"/>
        <v>0</v>
      </c>
      <c r="S59" s="3">
        <v>6</v>
      </c>
      <c r="T59" s="14">
        <f t="shared" si="6"/>
        <v>100</v>
      </c>
      <c r="U59" s="3"/>
      <c r="V59" s="3"/>
    </row>
    <row r="60" spans="1:22">
      <c r="A60" s="5">
        <v>55</v>
      </c>
      <c r="B60" s="6" t="s">
        <v>62</v>
      </c>
      <c r="C60" s="3"/>
      <c r="D60" s="3"/>
      <c r="E60" s="3"/>
      <c r="F60" s="3"/>
      <c r="G60" s="11">
        <v>3</v>
      </c>
      <c r="H60" s="3">
        <f t="shared" si="0"/>
        <v>100</v>
      </c>
      <c r="I60" s="13">
        <v>2</v>
      </c>
      <c r="J60" s="3">
        <f t="shared" si="1"/>
        <v>100</v>
      </c>
      <c r="K60" s="11">
        <v>3</v>
      </c>
      <c r="L60" s="14">
        <f t="shared" si="2"/>
        <v>100</v>
      </c>
      <c r="M60" s="15">
        <v>3</v>
      </c>
      <c r="N60" s="14">
        <f t="shared" si="3"/>
        <v>100</v>
      </c>
      <c r="O60" s="11">
        <v>5</v>
      </c>
      <c r="P60" s="3">
        <f t="shared" si="4"/>
        <v>100</v>
      </c>
      <c r="Q60" s="13">
        <v>7</v>
      </c>
      <c r="R60" s="3">
        <f t="shared" si="5"/>
        <v>100</v>
      </c>
      <c r="S60" s="3">
        <v>6</v>
      </c>
      <c r="T60" s="14">
        <f t="shared" si="6"/>
        <v>100</v>
      </c>
      <c r="U60" s="3"/>
      <c r="V60" s="3"/>
    </row>
    <row r="61" spans="1:22">
      <c r="A61" s="5">
        <v>56</v>
      </c>
      <c r="B61" s="6" t="s">
        <v>63</v>
      </c>
      <c r="C61" s="3"/>
      <c r="D61" s="3"/>
      <c r="E61" s="3"/>
      <c r="F61" s="3"/>
      <c r="G61" s="11">
        <v>1</v>
      </c>
      <c r="H61" s="14">
        <f t="shared" si="0"/>
        <v>33.333333333333329</v>
      </c>
      <c r="I61" s="13">
        <v>2</v>
      </c>
      <c r="J61" s="3">
        <f t="shared" si="1"/>
        <v>100</v>
      </c>
      <c r="K61" s="11">
        <v>1</v>
      </c>
      <c r="L61" s="14">
        <f t="shared" si="2"/>
        <v>33.333333333333329</v>
      </c>
      <c r="M61" s="15">
        <v>3</v>
      </c>
      <c r="N61" s="14">
        <f t="shared" si="3"/>
        <v>100</v>
      </c>
      <c r="O61" s="11">
        <v>5</v>
      </c>
      <c r="P61" s="3">
        <f t="shared" si="4"/>
        <v>100</v>
      </c>
      <c r="Q61" s="13">
        <v>7</v>
      </c>
      <c r="R61" s="3">
        <f t="shared" si="5"/>
        <v>100</v>
      </c>
      <c r="S61" s="3">
        <v>4</v>
      </c>
      <c r="T61" s="14">
        <f t="shared" si="6"/>
        <v>66.666666666666657</v>
      </c>
      <c r="U61" s="3"/>
      <c r="V61" s="3"/>
    </row>
    <row r="62" spans="1:22">
      <c r="A62" s="5">
        <v>57</v>
      </c>
      <c r="B62" s="6" t="s">
        <v>64</v>
      </c>
      <c r="C62" s="3"/>
      <c r="D62" s="3"/>
      <c r="E62" s="3"/>
      <c r="F62" s="3"/>
      <c r="G62" s="11">
        <v>3</v>
      </c>
      <c r="H62" s="3">
        <f t="shared" si="0"/>
        <v>100</v>
      </c>
      <c r="I62" s="13">
        <v>2</v>
      </c>
      <c r="J62" s="3">
        <f t="shared" si="1"/>
        <v>100</v>
      </c>
      <c r="K62" s="11">
        <v>3</v>
      </c>
      <c r="L62" s="14">
        <f t="shared" si="2"/>
        <v>100</v>
      </c>
      <c r="M62" s="15">
        <v>3</v>
      </c>
      <c r="N62" s="14">
        <f t="shared" si="3"/>
        <v>100</v>
      </c>
      <c r="O62" s="11">
        <v>5</v>
      </c>
      <c r="P62" s="3">
        <f t="shared" si="4"/>
        <v>100</v>
      </c>
      <c r="Q62" s="13">
        <v>7</v>
      </c>
      <c r="R62" s="3">
        <f t="shared" si="5"/>
        <v>100</v>
      </c>
      <c r="S62" s="3">
        <v>6</v>
      </c>
      <c r="T62" s="14">
        <f t="shared" si="6"/>
        <v>100</v>
      </c>
      <c r="U62" s="3"/>
      <c r="V62" s="3"/>
    </row>
    <row r="63" spans="1:22">
      <c r="A63" s="5">
        <v>58</v>
      </c>
      <c r="B63" s="6" t="s">
        <v>65</v>
      </c>
      <c r="C63" s="3"/>
      <c r="D63" s="3"/>
      <c r="E63" s="3"/>
      <c r="F63" s="3"/>
      <c r="G63" s="11">
        <v>3</v>
      </c>
      <c r="H63" s="3">
        <f t="shared" si="0"/>
        <v>100</v>
      </c>
      <c r="I63" s="13">
        <v>2</v>
      </c>
      <c r="J63" s="3">
        <f t="shared" si="1"/>
        <v>100</v>
      </c>
      <c r="K63" s="11">
        <v>3</v>
      </c>
      <c r="L63" s="14">
        <f t="shared" si="2"/>
        <v>100</v>
      </c>
      <c r="M63" s="15">
        <v>3</v>
      </c>
      <c r="N63" s="14">
        <f t="shared" si="3"/>
        <v>100</v>
      </c>
      <c r="O63" s="11">
        <v>5</v>
      </c>
      <c r="P63" s="3">
        <f t="shared" si="4"/>
        <v>100</v>
      </c>
      <c r="Q63" s="13">
        <v>7</v>
      </c>
      <c r="R63" s="3">
        <f t="shared" si="5"/>
        <v>100</v>
      </c>
      <c r="S63" s="3">
        <v>6</v>
      </c>
      <c r="T63" s="14">
        <f t="shared" si="6"/>
        <v>100</v>
      </c>
      <c r="U63" s="3"/>
      <c r="V63" s="3"/>
    </row>
    <row r="64" spans="1:22">
      <c r="A64" s="5">
        <v>59</v>
      </c>
      <c r="B64" s="7" t="s">
        <v>66</v>
      </c>
      <c r="C64" s="3"/>
      <c r="D64" s="3"/>
      <c r="E64" s="3"/>
      <c r="F64" s="3"/>
      <c r="G64" s="11">
        <v>3</v>
      </c>
      <c r="H64" s="3">
        <f t="shared" si="0"/>
        <v>100</v>
      </c>
      <c r="I64" s="13">
        <v>2</v>
      </c>
      <c r="J64" s="3">
        <f t="shared" si="1"/>
        <v>100</v>
      </c>
      <c r="K64" s="11">
        <v>3</v>
      </c>
      <c r="L64" s="14">
        <f t="shared" si="2"/>
        <v>100</v>
      </c>
      <c r="M64" s="15">
        <v>3</v>
      </c>
      <c r="N64" s="14">
        <f t="shared" si="3"/>
        <v>100</v>
      </c>
      <c r="O64" s="11">
        <v>5</v>
      </c>
      <c r="P64" s="3">
        <f t="shared" si="4"/>
        <v>100</v>
      </c>
      <c r="Q64" s="13">
        <v>7</v>
      </c>
      <c r="R64" s="3">
        <f t="shared" si="5"/>
        <v>100</v>
      </c>
      <c r="S64" s="3">
        <v>6</v>
      </c>
      <c r="T64" s="14">
        <f t="shared" si="6"/>
        <v>100</v>
      </c>
      <c r="U64" s="3"/>
      <c r="V64" s="3"/>
    </row>
  </sheetData>
  <mergeCells count="8">
    <mergeCell ref="U5:V5"/>
    <mergeCell ref="C5:F5"/>
    <mergeCell ref="R2:T2"/>
    <mergeCell ref="C3:F3"/>
    <mergeCell ref="G3:J3"/>
    <mergeCell ref="K3:N3"/>
    <mergeCell ref="O3:R3"/>
    <mergeCell ref="S3:V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64"/>
  <sheetViews>
    <sheetView topLeftCell="A37" workbookViewId="0">
      <selection activeCell="Y56" sqref="Y56"/>
    </sheetView>
  </sheetViews>
  <sheetFormatPr defaultRowHeight="15"/>
  <cols>
    <col min="1" max="1" width="5.28515625" customWidth="1"/>
    <col min="2" max="2" width="19" customWidth="1"/>
    <col min="3" max="3" width="5" customWidth="1"/>
    <col min="4" max="4" width="5.5703125" customWidth="1"/>
    <col min="5" max="5" width="5.28515625" customWidth="1"/>
    <col min="6" max="6" width="5.42578125" customWidth="1"/>
    <col min="7" max="7" width="4.85546875" customWidth="1"/>
    <col min="8" max="8" width="4.7109375" customWidth="1"/>
    <col min="9" max="9" width="5.7109375" customWidth="1"/>
    <col min="10" max="10" width="5.5703125" customWidth="1"/>
    <col min="11" max="11" width="4.5703125" bestFit="1" customWidth="1"/>
    <col min="12" max="12" width="7.140625" bestFit="1" customWidth="1"/>
    <col min="13" max="14" width="5.5703125" customWidth="1"/>
    <col min="15" max="15" width="5.7109375" customWidth="1"/>
    <col min="16" max="16" width="6.140625" customWidth="1"/>
    <col min="17" max="17" width="5.140625" customWidth="1"/>
    <col min="18" max="18" width="5.42578125" customWidth="1"/>
    <col min="19" max="19" width="6.42578125" customWidth="1"/>
    <col min="20" max="20" width="6" customWidth="1"/>
    <col min="21" max="21" width="5.7109375" customWidth="1"/>
    <col min="22" max="22" width="6.7109375" customWidth="1"/>
  </cols>
  <sheetData>
    <row r="1" spans="1:25">
      <c r="A1" s="1" t="s">
        <v>101</v>
      </c>
      <c r="B1" s="1"/>
      <c r="C1" s="1"/>
      <c r="D1" s="1"/>
      <c r="E1" s="1"/>
      <c r="F1" s="1"/>
      <c r="G1" s="1"/>
      <c r="H1" s="1"/>
    </row>
    <row r="2" spans="1:25">
      <c r="A2" s="1" t="s">
        <v>102</v>
      </c>
      <c r="B2" s="1"/>
      <c r="C2" s="1"/>
      <c r="D2" s="1"/>
      <c r="E2" s="1"/>
      <c r="F2" s="1"/>
      <c r="G2" s="1"/>
      <c r="H2" s="1"/>
      <c r="P2" s="53">
        <v>45658</v>
      </c>
      <c r="Q2" s="54"/>
      <c r="R2" s="54"/>
    </row>
    <row r="3" spans="1:25" ht="26.25">
      <c r="A3" s="2" t="s">
        <v>0</v>
      </c>
      <c r="B3" s="2" t="s">
        <v>1</v>
      </c>
      <c r="C3" s="55" t="s">
        <v>2</v>
      </c>
      <c r="D3" s="56"/>
      <c r="E3" s="56"/>
      <c r="F3" s="57"/>
      <c r="G3" s="50" t="s">
        <v>3</v>
      </c>
      <c r="H3" s="51"/>
      <c r="I3" s="51"/>
      <c r="J3" s="52"/>
      <c r="K3" s="50" t="s">
        <v>4</v>
      </c>
      <c r="L3" s="51"/>
      <c r="M3" s="51"/>
      <c r="N3" s="52"/>
      <c r="O3" s="58" t="s">
        <v>5</v>
      </c>
      <c r="P3" s="59"/>
      <c r="Q3" s="59"/>
      <c r="R3" s="60"/>
      <c r="S3" s="58" t="s">
        <v>6</v>
      </c>
      <c r="T3" s="59"/>
      <c r="U3" s="59"/>
      <c r="V3" s="60"/>
    </row>
    <row r="4" spans="1:25" ht="24.75">
      <c r="A4" s="3"/>
      <c r="B4" s="3"/>
      <c r="C4" s="4" t="s">
        <v>78</v>
      </c>
      <c r="D4" s="8" t="s">
        <v>69</v>
      </c>
      <c r="E4" s="4" t="s">
        <v>79</v>
      </c>
      <c r="F4" s="8" t="s">
        <v>69</v>
      </c>
      <c r="G4" s="4" t="s">
        <v>78</v>
      </c>
      <c r="H4" s="8" t="s">
        <v>69</v>
      </c>
      <c r="I4" s="4" t="s">
        <v>80</v>
      </c>
      <c r="J4" s="8" t="s">
        <v>69</v>
      </c>
      <c r="K4" s="4" t="s">
        <v>81</v>
      </c>
      <c r="L4" s="8" t="s">
        <v>69</v>
      </c>
      <c r="M4" s="4" t="s">
        <v>82</v>
      </c>
      <c r="N4" s="8" t="s">
        <v>69</v>
      </c>
      <c r="O4" s="4" t="s">
        <v>83</v>
      </c>
      <c r="P4" s="8" t="s">
        <v>69</v>
      </c>
      <c r="Q4" s="4" t="s">
        <v>68</v>
      </c>
      <c r="R4" s="8" t="s">
        <v>69</v>
      </c>
      <c r="S4" s="4" t="s">
        <v>84</v>
      </c>
      <c r="T4" s="8"/>
      <c r="U4" s="4" t="s">
        <v>68</v>
      </c>
      <c r="V4" s="8"/>
    </row>
    <row r="5" spans="1:25" ht="24.75">
      <c r="A5" s="3"/>
      <c r="B5" s="3"/>
      <c r="C5" s="4"/>
      <c r="D5" s="8"/>
      <c r="E5" s="4"/>
      <c r="F5" s="8"/>
      <c r="G5" s="20"/>
      <c r="H5" s="8"/>
      <c r="I5" s="20"/>
      <c r="J5" s="8"/>
      <c r="K5" s="20"/>
      <c r="L5" s="8"/>
      <c r="M5" s="4"/>
      <c r="N5" s="8"/>
      <c r="O5" s="4"/>
      <c r="P5" s="8"/>
      <c r="Q5" s="4" t="s">
        <v>76</v>
      </c>
      <c r="R5" s="8"/>
      <c r="S5" s="4"/>
      <c r="T5" s="8"/>
      <c r="U5" s="4" t="s">
        <v>77</v>
      </c>
      <c r="V5" s="8"/>
    </row>
    <row r="6" spans="1:25">
      <c r="A6" s="5">
        <v>1</v>
      </c>
      <c r="B6" s="6" t="s">
        <v>7</v>
      </c>
      <c r="C6" s="3">
        <v>8</v>
      </c>
      <c r="D6" s="3">
        <f>C6/10*100</f>
        <v>80</v>
      </c>
      <c r="E6" s="4">
        <v>9</v>
      </c>
      <c r="F6" s="3">
        <f>E6/12*100</f>
        <v>75</v>
      </c>
      <c r="G6" s="3">
        <v>4</v>
      </c>
      <c r="H6" s="3">
        <f>G6/10*100</f>
        <v>40</v>
      </c>
      <c r="I6" s="3">
        <v>3</v>
      </c>
      <c r="J6" s="3">
        <f>I6/4*100</f>
        <v>75</v>
      </c>
      <c r="K6" s="3">
        <v>3</v>
      </c>
      <c r="L6" s="3">
        <f>K6/5*100</f>
        <v>60</v>
      </c>
      <c r="M6" s="3">
        <v>3</v>
      </c>
      <c r="N6" s="3">
        <f>M6/4*100</f>
        <v>75</v>
      </c>
      <c r="O6" s="3">
        <v>7</v>
      </c>
      <c r="P6" s="14">
        <f>O6/15*100</f>
        <v>46.666666666666664</v>
      </c>
      <c r="Q6" s="3">
        <v>11</v>
      </c>
      <c r="R6" s="14">
        <f>Q6/15*100</f>
        <v>73.333333333333329</v>
      </c>
      <c r="S6" s="3">
        <v>11</v>
      </c>
      <c r="T6" s="14">
        <f>S6/16*100</f>
        <v>68.75</v>
      </c>
      <c r="U6" s="3">
        <v>10</v>
      </c>
      <c r="V6" s="14">
        <f>U6/15*100</f>
        <v>66.666666666666657</v>
      </c>
    </row>
    <row r="7" spans="1:25">
      <c r="A7" s="5">
        <v>2</v>
      </c>
      <c r="B7" s="6" t="s">
        <v>8</v>
      </c>
      <c r="C7" s="3">
        <v>10</v>
      </c>
      <c r="D7" s="3">
        <f t="shared" ref="D7:D64" si="0">C7/10*100</f>
        <v>100</v>
      </c>
      <c r="E7" s="4">
        <v>12</v>
      </c>
      <c r="F7" s="3">
        <f t="shared" ref="F7:F64" si="1">E7/12*100</f>
        <v>100</v>
      </c>
      <c r="G7" s="3">
        <v>9</v>
      </c>
      <c r="H7" s="3">
        <f t="shared" ref="H7:H64" si="2">G7/10*100</f>
        <v>90</v>
      </c>
      <c r="I7" s="3">
        <v>4</v>
      </c>
      <c r="J7" s="3">
        <f t="shared" ref="J7:J64" si="3">I7/4*100</f>
        <v>100</v>
      </c>
      <c r="K7" s="3">
        <v>5</v>
      </c>
      <c r="L7" s="3">
        <f t="shared" ref="L7:L64" si="4">K7/5*100</f>
        <v>100</v>
      </c>
      <c r="M7" s="3">
        <v>4</v>
      </c>
      <c r="N7" s="3">
        <f t="shared" ref="N7:N64" si="5">M7/4*100</f>
        <v>100</v>
      </c>
      <c r="O7" s="3">
        <v>13</v>
      </c>
      <c r="P7" s="14">
        <f t="shared" ref="P7:P64" si="6">O7/15*100</f>
        <v>86.666666666666671</v>
      </c>
      <c r="Q7" s="3">
        <v>15</v>
      </c>
      <c r="R7" s="14">
        <f t="shared" ref="R7:R64" si="7">Q7/15*100</f>
        <v>100</v>
      </c>
      <c r="S7" s="3">
        <v>15</v>
      </c>
      <c r="T7" s="14">
        <f t="shared" ref="T7:T64" si="8">S7/16*100</f>
        <v>93.75</v>
      </c>
      <c r="U7" s="3">
        <v>14</v>
      </c>
      <c r="V7" s="14">
        <f t="shared" ref="V7:V64" si="9">U7/15*100</f>
        <v>93.333333333333329</v>
      </c>
      <c r="Y7" s="21"/>
    </row>
    <row r="8" spans="1:25">
      <c r="A8" s="5">
        <v>3</v>
      </c>
      <c r="B8" s="6" t="s">
        <v>9</v>
      </c>
      <c r="C8" s="3">
        <v>10</v>
      </c>
      <c r="D8" s="3">
        <f t="shared" si="0"/>
        <v>100</v>
      </c>
      <c r="E8" s="4">
        <v>12</v>
      </c>
      <c r="F8" s="3">
        <f t="shared" si="1"/>
        <v>100</v>
      </c>
      <c r="G8" s="3">
        <v>10</v>
      </c>
      <c r="H8" s="3">
        <f t="shared" si="2"/>
        <v>100</v>
      </c>
      <c r="I8" s="3">
        <v>4</v>
      </c>
      <c r="J8" s="3">
        <f t="shared" si="3"/>
        <v>100</v>
      </c>
      <c r="K8" s="3">
        <v>5</v>
      </c>
      <c r="L8" s="3">
        <f t="shared" si="4"/>
        <v>100</v>
      </c>
      <c r="M8" s="3">
        <v>4</v>
      </c>
      <c r="N8" s="3">
        <f t="shared" si="5"/>
        <v>100</v>
      </c>
      <c r="O8" s="3">
        <v>15</v>
      </c>
      <c r="P8" s="14">
        <f t="shared" si="6"/>
        <v>100</v>
      </c>
      <c r="Q8" s="3">
        <v>15</v>
      </c>
      <c r="R8" s="14">
        <f t="shared" si="7"/>
        <v>100</v>
      </c>
      <c r="S8" s="3">
        <v>16</v>
      </c>
      <c r="T8" s="14">
        <f t="shared" si="8"/>
        <v>100</v>
      </c>
      <c r="U8" s="3">
        <v>15</v>
      </c>
      <c r="V8" s="14">
        <f t="shared" si="9"/>
        <v>100</v>
      </c>
    </row>
    <row r="9" spans="1:25">
      <c r="A9" s="5">
        <v>4</v>
      </c>
      <c r="B9" s="6" t="s">
        <v>10</v>
      </c>
      <c r="C9" s="3">
        <v>10</v>
      </c>
      <c r="D9" s="3">
        <f t="shared" si="0"/>
        <v>100</v>
      </c>
      <c r="E9" s="4">
        <v>12</v>
      </c>
      <c r="F9" s="3">
        <f t="shared" si="1"/>
        <v>100</v>
      </c>
      <c r="G9" s="3">
        <v>10</v>
      </c>
      <c r="H9" s="3">
        <f t="shared" si="2"/>
        <v>100</v>
      </c>
      <c r="I9" s="3">
        <v>4</v>
      </c>
      <c r="J9" s="3">
        <f t="shared" si="3"/>
        <v>100</v>
      </c>
      <c r="K9" s="3">
        <v>4</v>
      </c>
      <c r="L9" s="3">
        <f t="shared" si="4"/>
        <v>80</v>
      </c>
      <c r="M9" s="3">
        <v>4</v>
      </c>
      <c r="N9" s="3">
        <f t="shared" si="5"/>
        <v>100</v>
      </c>
      <c r="O9" s="3">
        <v>14</v>
      </c>
      <c r="P9" s="14">
        <f t="shared" si="6"/>
        <v>93.333333333333329</v>
      </c>
      <c r="Q9" s="3">
        <v>13</v>
      </c>
      <c r="R9" s="14">
        <f t="shared" si="7"/>
        <v>86.666666666666671</v>
      </c>
      <c r="S9" s="3">
        <v>16</v>
      </c>
      <c r="T9" s="14">
        <f t="shared" si="8"/>
        <v>100</v>
      </c>
      <c r="U9" s="3">
        <v>15</v>
      </c>
      <c r="V9" s="14">
        <f t="shared" si="9"/>
        <v>100</v>
      </c>
    </row>
    <row r="10" spans="1:25">
      <c r="A10" s="5">
        <v>5</v>
      </c>
      <c r="B10" s="6" t="s">
        <v>11</v>
      </c>
      <c r="C10" s="3">
        <v>8</v>
      </c>
      <c r="D10" s="3">
        <f t="shared" si="0"/>
        <v>80</v>
      </c>
      <c r="E10" s="4">
        <v>9</v>
      </c>
      <c r="F10" s="3">
        <f t="shared" si="1"/>
        <v>75</v>
      </c>
      <c r="G10" s="3">
        <v>4</v>
      </c>
      <c r="H10" s="3">
        <f t="shared" si="2"/>
        <v>40</v>
      </c>
      <c r="I10" s="3">
        <v>3</v>
      </c>
      <c r="J10" s="3">
        <f t="shared" si="3"/>
        <v>75</v>
      </c>
      <c r="K10" s="3">
        <v>2</v>
      </c>
      <c r="L10" s="3">
        <f t="shared" si="4"/>
        <v>40</v>
      </c>
      <c r="M10" s="3">
        <v>4</v>
      </c>
      <c r="N10" s="3">
        <f t="shared" si="5"/>
        <v>100</v>
      </c>
      <c r="O10" s="3">
        <v>8</v>
      </c>
      <c r="P10" s="14">
        <f t="shared" si="6"/>
        <v>53.333333333333336</v>
      </c>
      <c r="Q10" s="3">
        <v>10</v>
      </c>
      <c r="R10" s="14">
        <f t="shared" si="7"/>
        <v>66.666666666666657</v>
      </c>
      <c r="S10" s="3">
        <v>11</v>
      </c>
      <c r="T10" s="14">
        <f t="shared" si="8"/>
        <v>68.75</v>
      </c>
      <c r="U10" s="3">
        <v>10</v>
      </c>
      <c r="V10" s="14">
        <f t="shared" si="9"/>
        <v>66.666666666666657</v>
      </c>
    </row>
    <row r="11" spans="1:25">
      <c r="A11" s="5">
        <v>6</v>
      </c>
      <c r="B11" s="6" t="s">
        <v>12</v>
      </c>
      <c r="C11" s="3">
        <v>8</v>
      </c>
      <c r="D11" s="3">
        <f t="shared" si="0"/>
        <v>80</v>
      </c>
      <c r="E11" s="4">
        <v>9</v>
      </c>
      <c r="F11" s="3">
        <f t="shared" si="1"/>
        <v>75</v>
      </c>
      <c r="G11" s="3">
        <v>3</v>
      </c>
      <c r="H11" s="3">
        <f t="shared" si="2"/>
        <v>30</v>
      </c>
      <c r="I11" s="3">
        <v>4</v>
      </c>
      <c r="J11" s="3">
        <f t="shared" si="3"/>
        <v>100</v>
      </c>
      <c r="K11" s="3">
        <v>2</v>
      </c>
      <c r="L11" s="3">
        <f t="shared" si="4"/>
        <v>40</v>
      </c>
      <c r="M11" s="3">
        <v>3</v>
      </c>
      <c r="N11" s="3">
        <f t="shared" si="5"/>
        <v>75</v>
      </c>
      <c r="O11" s="3">
        <v>8</v>
      </c>
      <c r="P11" s="14">
        <f t="shared" si="6"/>
        <v>53.333333333333336</v>
      </c>
      <c r="Q11" s="3">
        <v>10</v>
      </c>
      <c r="R11" s="14">
        <f t="shared" si="7"/>
        <v>66.666666666666657</v>
      </c>
      <c r="S11" s="3">
        <v>11</v>
      </c>
      <c r="T11" s="14">
        <f t="shared" si="8"/>
        <v>68.75</v>
      </c>
      <c r="U11" s="3">
        <v>10</v>
      </c>
      <c r="V11" s="14">
        <f t="shared" si="9"/>
        <v>66.666666666666657</v>
      </c>
    </row>
    <row r="12" spans="1:25">
      <c r="A12" s="5">
        <v>7</v>
      </c>
      <c r="B12" s="6" t="s">
        <v>13</v>
      </c>
      <c r="C12" s="3">
        <v>6</v>
      </c>
      <c r="D12" s="3">
        <f t="shared" si="0"/>
        <v>60</v>
      </c>
      <c r="E12" s="4">
        <v>6</v>
      </c>
      <c r="F12" s="3">
        <f t="shared" si="1"/>
        <v>50</v>
      </c>
      <c r="G12" s="3">
        <v>0</v>
      </c>
      <c r="H12" s="3">
        <f t="shared" si="2"/>
        <v>0</v>
      </c>
      <c r="I12" s="3">
        <v>0</v>
      </c>
      <c r="J12" s="3">
        <f t="shared" si="3"/>
        <v>0</v>
      </c>
      <c r="K12" s="3">
        <v>0</v>
      </c>
      <c r="L12" s="3">
        <f t="shared" si="4"/>
        <v>0</v>
      </c>
      <c r="M12" s="3">
        <v>0</v>
      </c>
      <c r="N12" s="3">
        <f t="shared" si="5"/>
        <v>0</v>
      </c>
      <c r="O12" s="3">
        <v>0</v>
      </c>
      <c r="P12" s="14">
        <f t="shared" si="6"/>
        <v>0</v>
      </c>
      <c r="Q12" s="3">
        <v>0</v>
      </c>
      <c r="R12" s="14">
        <f t="shared" si="7"/>
        <v>0</v>
      </c>
      <c r="S12" s="3">
        <v>0</v>
      </c>
      <c r="T12" s="14">
        <f t="shared" si="8"/>
        <v>0</v>
      </c>
      <c r="U12" s="3">
        <v>0</v>
      </c>
      <c r="V12" s="14">
        <f t="shared" si="9"/>
        <v>0</v>
      </c>
    </row>
    <row r="13" spans="1:25">
      <c r="A13" s="5">
        <v>8</v>
      </c>
      <c r="B13" s="6" t="s">
        <v>14</v>
      </c>
      <c r="C13" s="3">
        <v>8</v>
      </c>
      <c r="D13" s="3">
        <f t="shared" si="0"/>
        <v>80</v>
      </c>
      <c r="E13" s="4">
        <v>9</v>
      </c>
      <c r="F13" s="3">
        <f t="shared" si="1"/>
        <v>75</v>
      </c>
      <c r="G13" s="3">
        <v>4</v>
      </c>
      <c r="H13" s="3">
        <f t="shared" si="2"/>
        <v>40</v>
      </c>
      <c r="I13" s="3">
        <v>0</v>
      </c>
      <c r="J13" s="3">
        <f t="shared" si="3"/>
        <v>0</v>
      </c>
      <c r="K13" s="3">
        <v>1</v>
      </c>
      <c r="L13" s="3">
        <f t="shared" si="4"/>
        <v>20</v>
      </c>
      <c r="M13" s="3">
        <v>2</v>
      </c>
      <c r="N13" s="3">
        <f t="shared" si="5"/>
        <v>50</v>
      </c>
      <c r="O13" s="3">
        <v>8</v>
      </c>
      <c r="P13" s="14">
        <f t="shared" si="6"/>
        <v>53.333333333333336</v>
      </c>
      <c r="Q13" s="3">
        <v>10</v>
      </c>
      <c r="R13" s="14">
        <f t="shared" si="7"/>
        <v>66.666666666666657</v>
      </c>
      <c r="S13" s="3">
        <v>4</v>
      </c>
      <c r="T13" s="14">
        <f t="shared" si="8"/>
        <v>25</v>
      </c>
      <c r="U13" s="3">
        <v>5</v>
      </c>
      <c r="V13" s="14">
        <f t="shared" si="9"/>
        <v>33.333333333333329</v>
      </c>
    </row>
    <row r="14" spans="1:25">
      <c r="A14" s="5">
        <v>9</v>
      </c>
      <c r="B14" s="6" t="s">
        <v>15</v>
      </c>
      <c r="C14" s="3">
        <v>10</v>
      </c>
      <c r="D14" s="3">
        <f t="shared" si="0"/>
        <v>100</v>
      </c>
      <c r="E14" s="4">
        <v>12</v>
      </c>
      <c r="F14" s="3">
        <f t="shared" si="1"/>
        <v>100</v>
      </c>
      <c r="G14" s="3">
        <v>10</v>
      </c>
      <c r="H14" s="3">
        <f t="shared" si="2"/>
        <v>100</v>
      </c>
      <c r="I14" s="3">
        <v>4</v>
      </c>
      <c r="J14" s="3">
        <f t="shared" si="3"/>
        <v>100</v>
      </c>
      <c r="K14" s="3">
        <v>5</v>
      </c>
      <c r="L14" s="3">
        <f t="shared" si="4"/>
        <v>100</v>
      </c>
      <c r="M14" s="3">
        <v>4</v>
      </c>
      <c r="N14" s="3">
        <f t="shared" si="5"/>
        <v>100</v>
      </c>
      <c r="O14" s="3">
        <v>13</v>
      </c>
      <c r="P14" s="14">
        <f t="shared" si="6"/>
        <v>86.666666666666671</v>
      </c>
      <c r="Q14" s="3">
        <v>15</v>
      </c>
      <c r="R14" s="14">
        <f t="shared" si="7"/>
        <v>100</v>
      </c>
      <c r="S14" s="3">
        <v>16</v>
      </c>
      <c r="T14" s="14">
        <f t="shared" si="8"/>
        <v>100</v>
      </c>
      <c r="U14" s="3">
        <v>15</v>
      </c>
      <c r="V14" s="14">
        <f t="shared" si="9"/>
        <v>100</v>
      </c>
    </row>
    <row r="15" spans="1:25">
      <c r="A15" s="5">
        <v>10</v>
      </c>
      <c r="B15" s="6" t="s">
        <v>16</v>
      </c>
      <c r="C15" s="3">
        <v>8</v>
      </c>
      <c r="D15" s="3">
        <f t="shared" si="0"/>
        <v>80</v>
      </c>
      <c r="E15" s="4">
        <v>9</v>
      </c>
      <c r="F15" s="3">
        <f t="shared" si="1"/>
        <v>75</v>
      </c>
      <c r="G15" s="3">
        <v>3</v>
      </c>
      <c r="H15" s="3">
        <f t="shared" si="2"/>
        <v>30</v>
      </c>
      <c r="I15" s="3">
        <v>3</v>
      </c>
      <c r="J15" s="3">
        <f t="shared" si="3"/>
        <v>75</v>
      </c>
      <c r="K15" s="3">
        <v>3</v>
      </c>
      <c r="L15" s="3">
        <f t="shared" si="4"/>
        <v>60</v>
      </c>
      <c r="M15" s="3">
        <v>3</v>
      </c>
      <c r="N15" s="3">
        <f t="shared" si="5"/>
        <v>75</v>
      </c>
      <c r="O15" s="3">
        <v>8</v>
      </c>
      <c r="P15" s="14">
        <f t="shared" si="6"/>
        <v>53.333333333333336</v>
      </c>
      <c r="Q15" s="3">
        <v>10</v>
      </c>
      <c r="R15" s="14">
        <f t="shared" si="7"/>
        <v>66.666666666666657</v>
      </c>
      <c r="S15" s="3">
        <v>11</v>
      </c>
      <c r="T15" s="14">
        <f t="shared" si="8"/>
        <v>68.75</v>
      </c>
      <c r="U15" s="3">
        <v>10</v>
      </c>
      <c r="V15" s="14">
        <f t="shared" si="9"/>
        <v>66.666666666666657</v>
      </c>
    </row>
    <row r="16" spans="1:25">
      <c r="A16" s="5">
        <v>11</v>
      </c>
      <c r="B16" s="6" t="s">
        <v>17</v>
      </c>
      <c r="C16" s="3">
        <v>10</v>
      </c>
      <c r="D16" s="3">
        <f t="shared" si="0"/>
        <v>100</v>
      </c>
      <c r="E16" s="4">
        <v>12</v>
      </c>
      <c r="F16" s="3">
        <f t="shared" si="1"/>
        <v>100</v>
      </c>
      <c r="G16" s="3">
        <v>10</v>
      </c>
      <c r="H16" s="3">
        <f t="shared" si="2"/>
        <v>100</v>
      </c>
      <c r="I16" s="3">
        <v>4</v>
      </c>
      <c r="J16" s="3">
        <f t="shared" si="3"/>
        <v>100</v>
      </c>
      <c r="K16" s="3">
        <v>5</v>
      </c>
      <c r="L16" s="3">
        <f t="shared" si="4"/>
        <v>100</v>
      </c>
      <c r="M16" s="3">
        <v>4</v>
      </c>
      <c r="N16" s="3">
        <f t="shared" si="5"/>
        <v>100</v>
      </c>
      <c r="O16" s="3">
        <v>13</v>
      </c>
      <c r="P16" s="14">
        <f t="shared" si="6"/>
        <v>86.666666666666671</v>
      </c>
      <c r="Q16" s="3">
        <v>15</v>
      </c>
      <c r="R16" s="14">
        <f t="shared" si="7"/>
        <v>100</v>
      </c>
      <c r="S16" s="3">
        <v>16</v>
      </c>
      <c r="T16" s="14">
        <f t="shared" si="8"/>
        <v>100</v>
      </c>
      <c r="U16" s="3">
        <v>15</v>
      </c>
      <c r="V16" s="14">
        <f t="shared" si="9"/>
        <v>100</v>
      </c>
    </row>
    <row r="17" spans="1:22">
      <c r="A17" s="5">
        <v>12</v>
      </c>
      <c r="B17" s="6" t="s">
        <v>18</v>
      </c>
      <c r="C17" s="3">
        <v>8</v>
      </c>
      <c r="D17" s="3">
        <f t="shared" si="0"/>
        <v>80</v>
      </c>
      <c r="E17" s="4">
        <v>9</v>
      </c>
      <c r="F17" s="3">
        <f t="shared" si="1"/>
        <v>75</v>
      </c>
      <c r="G17" s="3">
        <v>4</v>
      </c>
      <c r="H17" s="3">
        <f t="shared" si="2"/>
        <v>40</v>
      </c>
      <c r="I17" s="3">
        <v>3</v>
      </c>
      <c r="J17" s="3">
        <f t="shared" si="3"/>
        <v>75</v>
      </c>
      <c r="K17" s="3">
        <v>2</v>
      </c>
      <c r="L17" s="3">
        <f t="shared" si="4"/>
        <v>40</v>
      </c>
      <c r="M17" s="3">
        <v>4</v>
      </c>
      <c r="N17" s="3">
        <f t="shared" si="5"/>
        <v>100</v>
      </c>
      <c r="O17" s="3">
        <v>11</v>
      </c>
      <c r="P17" s="14">
        <f t="shared" si="6"/>
        <v>73.333333333333329</v>
      </c>
      <c r="Q17" s="3">
        <v>10</v>
      </c>
      <c r="R17" s="14">
        <f t="shared" si="7"/>
        <v>66.666666666666657</v>
      </c>
      <c r="S17" s="3">
        <v>11</v>
      </c>
      <c r="T17" s="14">
        <f t="shared" si="8"/>
        <v>68.75</v>
      </c>
      <c r="U17" s="3">
        <v>10</v>
      </c>
      <c r="V17" s="14">
        <f t="shared" si="9"/>
        <v>66.666666666666657</v>
      </c>
    </row>
    <row r="18" spans="1:22">
      <c r="A18" s="5">
        <v>13</v>
      </c>
      <c r="B18" s="6" t="s">
        <v>19</v>
      </c>
      <c r="C18" s="3">
        <v>8</v>
      </c>
      <c r="D18" s="3">
        <f t="shared" si="0"/>
        <v>80</v>
      </c>
      <c r="E18" s="4">
        <v>9</v>
      </c>
      <c r="F18" s="3">
        <f t="shared" si="1"/>
        <v>75</v>
      </c>
      <c r="G18" s="3">
        <v>1</v>
      </c>
      <c r="H18" s="3">
        <f t="shared" si="2"/>
        <v>10</v>
      </c>
      <c r="I18" s="3">
        <v>4</v>
      </c>
      <c r="J18" s="3">
        <f t="shared" si="3"/>
        <v>100</v>
      </c>
      <c r="K18" s="3">
        <v>1</v>
      </c>
      <c r="L18" s="3">
        <f t="shared" si="4"/>
        <v>20</v>
      </c>
      <c r="M18" s="9">
        <v>3</v>
      </c>
      <c r="N18" s="3">
        <f t="shared" si="5"/>
        <v>75</v>
      </c>
      <c r="O18" s="9">
        <v>9</v>
      </c>
      <c r="P18" s="14">
        <f t="shared" si="6"/>
        <v>60</v>
      </c>
      <c r="Q18" s="9">
        <v>9</v>
      </c>
      <c r="R18" s="14">
        <f t="shared" si="7"/>
        <v>60</v>
      </c>
      <c r="S18" s="9">
        <v>9</v>
      </c>
      <c r="T18" s="14">
        <f t="shared" si="8"/>
        <v>56.25</v>
      </c>
      <c r="U18" s="9">
        <v>11</v>
      </c>
      <c r="V18" s="14">
        <f t="shared" si="9"/>
        <v>73.333333333333329</v>
      </c>
    </row>
    <row r="19" spans="1:22">
      <c r="A19" s="5">
        <v>14</v>
      </c>
      <c r="B19" s="6" t="s">
        <v>21</v>
      </c>
      <c r="C19" s="3">
        <v>8</v>
      </c>
      <c r="D19" s="3">
        <f t="shared" si="0"/>
        <v>80</v>
      </c>
      <c r="E19" s="4">
        <v>9</v>
      </c>
      <c r="F19" s="3">
        <f t="shared" si="1"/>
        <v>75</v>
      </c>
      <c r="G19" s="3">
        <v>4</v>
      </c>
      <c r="H19" s="3">
        <f t="shared" si="2"/>
        <v>40</v>
      </c>
      <c r="I19" s="3">
        <v>3</v>
      </c>
      <c r="J19" s="3">
        <f t="shared" si="3"/>
        <v>75</v>
      </c>
      <c r="K19" s="3">
        <v>2</v>
      </c>
      <c r="L19" s="3">
        <f t="shared" si="4"/>
        <v>40</v>
      </c>
      <c r="M19" s="3">
        <v>4</v>
      </c>
      <c r="N19" s="3">
        <f t="shared" si="5"/>
        <v>100</v>
      </c>
      <c r="O19" s="3">
        <v>8</v>
      </c>
      <c r="P19" s="14">
        <f t="shared" si="6"/>
        <v>53.333333333333336</v>
      </c>
      <c r="Q19" s="3">
        <v>10</v>
      </c>
      <c r="R19" s="14">
        <f t="shared" si="7"/>
        <v>66.666666666666657</v>
      </c>
      <c r="S19" s="3">
        <v>11</v>
      </c>
      <c r="T19" s="14">
        <f t="shared" si="8"/>
        <v>68.75</v>
      </c>
      <c r="U19" s="3">
        <v>10</v>
      </c>
      <c r="V19" s="14">
        <f t="shared" si="9"/>
        <v>66.666666666666657</v>
      </c>
    </row>
    <row r="20" spans="1:22">
      <c r="A20" s="5">
        <v>15</v>
      </c>
      <c r="B20" s="6" t="s">
        <v>22</v>
      </c>
      <c r="C20" s="3">
        <v>8</v>
      </c>
      <c r="D20" s="3">
        <f t="shared" si="0"/>
        <v>80</v>
      </c>
      <c r="E20" s="4">
        <v>9</v>
      </c>
      <c r="F20" s="3">
        <f t="shared" si="1"/>
        <v>75</v>
      </c>
      <c r="G20" s="3">
        <v>4</v>
      </c>
      <c r="H20" s="3">
        <f t="shared" si="2"/>
        <v>40</v>
      </c>
      <c r="I20" s="3">
        <v>3</v>
      </c>
      <c r="J20" s="3">
        <f t="shared" si="3"/>
        <v>75</v>
      </c>
      <c r="K20" s="3">
        <v>3</v>
      </c>
      <c r="L20" s="3">
        <f t="shared" si="4"/>
        <v>60</v>
      </c>
      <c r="M20" s="3">
        <v>3</v>
      </c>
      <c r="N20" s="3">
        <f t="shared" si="5"/>
        <v>75</v>
      </c>
      <c r="O20" s="3">
        <v>8</v>
      </c>
      <c r="P20" s="14">
        <f t="shared" si="6"/>
        <v>53.333333333333336</v>
      </c>
      <c r="Q20" s="3">
        <v>10</v>
      </c>
      <c r="R20" s="14">
        <f t="shared" si="7"/>
        <v>66.666666666666657</v>
      </c>
      <c r="S20" s="3">
        <v>11</v>
      </c>
      <c r="T20" s="14">
        <f t="shared" si="8"/>
        <v>68.75</v>
      </c>
      <c r="U20" s="3">
        <v>10</v>
      </c>
      <c r="V20" s="14">
        <f t="shared" si="9"/>
        <v>66.666666666666657</v>
      </c>
    </row>
    <row r="21" spans="1:22">
      <c r="A21" s="5">
        <v>16</v>
      </c>
      <c r="B21" s="6" t="s">
        <v>23</v>
      </c>
      <c r="C21" s="3">
        <v>8</v>
      </c>
      <c r="D21" s="3">
        <f t="shared" si="0"/>
        <v>80</v>
      </c>
      <c r="E21" s="4">
        <v>9</v>
      </c>
      <c r="F21" s="3">
        <f t="shared" si="1"/>
        <v>75</v>
      </c>
      <c r="G21" s="3">
        <v>4</v>
      </c>
      <c r="H21" s="3">
        <f t="shared" si="2"/>
        <v>40</v>
      </c>
      <c r="I21" s="3">
        <v>3</v>
      </c>
      <c r="J21" s="3">
        <f t="shared" si="3"/>
        <v>75</v>
      </c>
      <c r="K21" s="3">
        <v>3</v>
      </c>
      <c r="L21" s="3">
        <f t="shared" si="4"/>
        <v>60</v>
      </c>
      <c r="M21" s="3">
        <v>3</v>
      </c>
      <c r="N21" s="3">
        <f t="shared" si="5"/>
        <v>75</v>
      </c>
      <c r="O21" s="3">
        <v>8</v>
      </c>
      <c r="P21" s="14">
        <f t="shared" si="6"/>
        <v>53.333333333333336</v>
      </c>
      <c r="Q21" s="3">
        <v>10</v>
      </c>
      <c r="R21" s="14">
        <f t="shared" si="7"/>
        <v>66.666666666666657</v>
      </c>
      <c r="S21" s="3">
        <v>11</v>
      </c>
      <c r="T21" s="14">
        <f t="shared" si="8"/>
        <v>68.75</v>
      </c>
      <c r="U21" s="3">
        <v>12</v>
      </c>
      <c r="V21" s="14">
        <f t="shared" si="9"/>
        <v>80</v>
      </c>
    </row>
    <row r="22" spans="1:22">
      <c r="A22" s="5">
        <v>17</v>
      </c>
      <c r="B22" s="6" t="s">
        <v>24</v>
      </c>
      <c r="C22" s="3">
        <v>10</v>
      </c>
      <c r="D22" s="3">
        <f t="shared" si="0"/>
        <v>100</v>
      </c>
      <c r="E22" s="4">
        <v>12</v>
      </c>
      <c r="F22" s="3">
        <f t="shared" si="1"/>
        <v>100</v>
      </c>
      <c r="G22" s="3">
        <v>4</v>
      </c>
      <c r="H22" s="3">
        <f t="shared" si="2"/>
        <v>40</v>
      </c>
      <c r="I22" s="3">
        <v>3</v>
      </c>
      <c r="J22" s="3">
        <f t="shared" si="3"/>
        <v>75</v>
      </c>
      <c r="K22" s="3">
        <v>5</v>
      </c>
      <c r="L22" s="3">
        <f t="shared" si="4"/>
        <v>100</v>
      </c>
      <c r="M22" s="3">
        <v>4</v>
      </c>
      <c r="N22" s="3">
        <f t="shared" si="5"/>
        <v>100</v>
      </c>
      <c r="O22" s="3">
        <v>10</v>
      </c>
      <c r="P22" s="14">
        <f t="shared" si="6"/>
        <v>66.666666666666657</v>
      </c>
      <c r="Q22" s="3">
        <v>9</v>
      </c>
      <c r="R22" s="14">
        <f t="shared" si="7"/>
        <v>60</v>
      </c>
      <c r="S22" s="3">
        <v>11</v>
      </c>
      <c r="T22" s="14">
        <f t="shared" si="8"/>
        <v>68.75</v>
      </c>
      <c r="U22" s="3">
        <v>12</v>
      </c>
      <c r="V22" s="14">
        <f t="shared" si="9"/>
        <v>80</v>
      </c>
    </row>
    <row r="23" spans="1:22">
      <c r="A23" s="5">
        <v>18</v>
      </c>
      <c r="B23" s="6" t="s">
        <v>25</v>
      </c>
      <c r="C23" s="3">
        <v>8</v>
      </c>
      <c r="D23" s="3">
        <f t="shared" si="0"/>
        <v>80</v>
      </c>
      <c r="E23" s="4">
        <v>9</v>
      </c>
      <c r="F23" s="3">
        <f t="shared" si="1"/>
        <v>75</v>
      </c>
      <c r="G23" s="3">
        <v>4</v>
      </c>
      <c r="H23" s="3">
        <f t="shared" si="2"/>
        <v>40</v>
      </c>
      <c r="I23" s="3">
        <v>0</v>
      </c>
      <c r="J23" s="3">
        <f t="shared" si="3"/>
        <v>0</v>
      </c>
      <c r="K23" s="3">
        <v>2</v>
      </c>
      <c r="L23" s="3">
        <f t="shared" si="4"/>
        <v>40</v>
      </c>
      <c r="M23" s="3">
        <v>2</v>
      </c>
      <c r="N23" s="3">
        <f t="shared" si="5"/>
        <v>50</v>
      </c>
      <c r="O23" s="3">
        <v>8</v>
      </c>
      <c r="P23" s="14">
        <f t="shared" si="6"/>
        <v>53.333333333333336</v>
      </c>
      <c r="Q23" s="3">
        <v>10</v>
      </c>
      <c r="R23" s="14">
        <f t="shared" si="7"/>
        <v>66.666666666666657</v>
      </c>
      <c r="S23" s="3">
        <v>11</v>
      </c>
      <c r="T23" s="14">
        <f t="shared" si="8"/>
        <v>68.75</v>
      </c>
      <c r="U23" s="3">
        <v>10</v>
      </c>
      <c r="V23" s="14">
        <f t="shared" si="9"/>
        <v>66.666666666666657</v>
      </c>
    </row>
    <row r="24" spans="1:22">
      <c r="A24" s="5">
        <v>19</v>
      </c>
      <c r="B24" s="6" t="s">
        <v>26</v>
      </c>
      <c r="C24" s="3">
        <v>8</v>
      </c>
      <c r="D24" s="3">
        <f t="shared" si="0"/>
        <v>80</v>
      </c>
      <c r="E24" s="4">
        <v>9</v>
      </c>
      <c r="F24" s="3">
        <f t="shared" si="1"/>
        <v>75</v>
      </c>
      <c r="G24" s="3">
        <v>3</v>
      </c>
      <c r="H24" s="3">
        <f t="shared" si="2"/>
        <v>30</v>
      </c>
      <c r="I24" s="3">
        <v>3</v>
      </c>
      <c r="J24" s="3">
        <f t="shared" si="3"/>
        <v>75</v>
      </c>
      <c r="K24" s="3">
        <v>2</v>
      </c>
      <c r="L24" s="3">
        <f t="shared" si="4"/>
        <v>40</v>
      </c>
      <c r="M24" s="3">
        <v>3</v>
      </c>
      <c r="N24" s="3">
        <f t="shared" si="5"/>
        <v>75</v>
      </c>
      <c r="O24" s="3">
        <v>8</v>
      </c>
      <c r="P24" s="14">
        <f t="shared" si="6"/>
        <v>53.333333333333336</v>
      </c>
      <c r="Q24" s="3">
        <v>10</v>
      </c>
      <c r="R24" s="14">
        <f t="shared" si="7"/>
        <v>66.666666666666657</v>
      </c>
      <c r="S24" s="3">
        <v>11</v>
      </c>
      <c r="T24" s="14">
        <f t="shared" si="8"/>
        <v>68.75</v>
      </c>
      <c r="U24" s="3">
        <v>10</v>
      </c>
      <c r="V24" s="14">
        <f t="shared" si="9"/>
        <v>66.666666666666657</v>
      </c>
    </row>
    <row r="25" spans="1:22">
      <c r="A25" s="5">
        <v>20</v>
      </c>
      <c r="B25" s="6" t="s">
        <v>27</v>
      </c>
      <c r="C25" s="3">
        <v>10</v>
      </c>
      <c r="D25" s="3">
        <f t="shared" si="0"/>
        <v>100</v>
      </c>
      <c r="E25" s="4">
        <v>12</v>
      </c>
      <c r="F25" s="3">
        <f t="shared" si="1"/>
        <v>100</v>
      </c>
      <c r="G25" s="3">
        <v>10</v>
      </c>
      <c r="H25" s="3">
        <f t="shared" si="2"/>
        <v>100</v>
      </c>
      <c r="I25" s="3">
        <v>3</v>
      </c>
      <c r="J25" s="3">
        <f t="shared" si="3"/>
        <v>75</v>
      </c>
      <c r="K25" s="3">
        <v>5</v>
      </c>
      <c r="L25" s="3">
        <f t="shared" si="4"/>
        <v>100</v>
      </c>
      <c r="M25" s="3">
        <v>4</v>
      </c>
      <c r="N25" s="3">
        <f t="shared" si="5"/>
        <v>100</v>
      </c>
      <c r="O25" s="3">
        <v>13</v>
      </c>
      <c r="P25" s="14">
        <f t="shared" si="6"/>
        <v>86.666666666666671</v>
      </c>
      <c r="Q25" s="3">
        <v>11</v>
      </c>
      <c r="R25" s="14">
        <f t="shared" si="7"/>
        <v>73.333333333333329</v>
      </c>
      <c r="S25" s="3">
        <v>15</v>
      </c>
      <c r="T25" s="14">
        <f t="shared" si="8"/>
        <v>93.75</v>
      </c>
      <c r="U25" s="3">
        <v>15</v>
      </c>
      <c r="V25" s="14">
        <f t="shared" si="9"/>
        <v>100</v>
      </c>
    </row>
    <row r="26" spans="1:22">
      <c r="A26" s="5">
        <v>21</v>
      </c>
      <c r="B26" s="6" t="s">
        <v>28</v>
      </c>
      <c r="C26" s="3">
        <v>10</v>
      </c>
      <c r="D26" s="3">
        <f t="shared" si="0"/>
        <v>100</v>
      </c>
      <c r="E26" s="4">
        <v>12</v>
      </c>
      <c r="F26" s="3">
        <f t="shared" si="1"/>
        <v>100</v>
      </c>
      <c r="G26" s="3">
        <v>10</v>
      </c>
      <c r="H26" s="3">
        <f t="shared" si="2"/>
        <v>100</v>
      </c>
      <c r="I26" s="3">
        <v>3</v>
      </c>
      <c r="J26" s="3">
        <f t="shared" si="3"/>
        <v>75</v>
      </c>
      <c r="K26" s="3">
        <v>4</v>
      </c>
      <c r="L26" s="3">
        <f t="shared" si="4"/>
        <v>80</v>
      </c>
      <c r="M26" s="3">
        <v>3</v>
      </c>
      <c r="N26" s="3">
        <f t="shared" si="5"/>
        <v>75</v>
      </c>
      <c r="O26" s="3">
        <v>14</v>
      </c>
      <c r="P26" s="14">
        <f t="shared" si="6"/>
        <v>93.333333333333329</v>
      </c>
      <c r="Q26" s="3">
        <v>13</v>
      </c>
      <c r="R26" s="14">
        <f t="shared" si="7"/>
        <v>86.666666666666671</v>
      </c>
      <c r="S26" s="3">
        <v>15</v>
      </c>
      <c r="T26" s="14">
        <f t="shared" si="8"/>
        <v>93.75</v>
      </c>
      <c r="U26" s="3">
        <v>15</v>
      </c>
      <c r="V26" s="14">
        <f t="shared" si="9"/>
        <v>100</v>
      </c>
    </row>
    <row r="27" spans="1:22">
      <c r="A27" s="5">
        <v>22</v>
      </c>
      <c r="B27" s="6" t="s">
        <v>29</v>
      </c>
      <c r="C27" s="3">
        <v>8</v>
      </c>
      <c r="D27" s="3">
        <f t="shared" si="0"/>
        <v>80</v>
      </c>
      <c r="E27" s="4">
        <v>9</v>
      </c>
      <c r="F27" s="3">
        <f t="shared" si="1"/>
        <v>75</v>
      </c>
      <c r="G27" s="3">
        <v>3</v>
      </c>
      <c r="H27" s="3">
        <f t="shared" si="2"/>
        <v>30</v>
      </c>
      <c r="I27" s="3">
        <v>3</v>
      </c>
      <c r="J27" s="3">
        <f t="shared" si="3"/>
        <v>75</v>
      </c>
      <c r="K27" s="3">
        <v>3</v>
      </c>
      <c r="L27" s="3">
        <f t="shared" si="4"/>
        <v>60</v>
      </c>
      <c r="M27" s="3">
        <v>3</v>
      </c>
      <c r="N27" s="3">
        <f t="shared" si="5"/>
        <v>75</v>
      </c>
      <c r="O27" s="3">
        <v>8</v>
      </c>
      <c r="P27" s="14">
        <f t="shared" si="6"/>
        <v>53.333333333333336</v>
      </c>
      <c r="Q27" s="3">
        <v>10</v>
      </c>
      <c r="R27" s="14">
        <f t="shared" si="7"/>
        <v>66.666666666666657</v>
      </c>
      <c r="S27" s="3">
        <v>10</v>
      </c>
      <c r="T27" s="14">
        <f t="shared" si="8"/>
        <v>62.5</v>
      </c>
      <c r="U27" s="3">
        <v>10</v>
      </c>
      <c r="V27" s="14">
        <f t="shared" si="9"/>
        <v>66.666666666666657</v>
      </c>
    </row>
    <row r="28" spans="1:22">
      <c r="A28" s="5">
        <v>23</v>
      </c>
      <c r="B28" s="6" t="s">
        <v>30</v>
      </c>
      <c r="C28" s="3">
        <v>8</v>
      </c>
      <c r="D28" s="3">
        <f t="shared" si="0"/>
        <v>80</v>
      </c>
      <c r="E28" s="4">
        <v>9</v>
      </c>
      <c r="F28" s="3">
        <f t="shared" si="1"/>
        <v>75</v>
      </c>
      <c r="G28" s="3">
        <v>3</v>
      </c>
      <c r="H28" s="3">
        <f t="shared" si="2"/>
        <v>30</v>
      </c>
      <c r="I28" s="3">
        <v>3</v>
      </c>
      <c r="J28" s="3">
        <f t="shared" si="3"/>
        <v>75</v>
      </c>
      <c r="K28" s="3">
        <v>2</v>
      </c>
      <c r="L28" s="3">
        <f t="shared" si="4"/>
        <v>40</v>
      </c>
      <c r="M28" s="3">
        <v>3</v>
      </c>
      <c r="N28" s="3">
        <f t="shared" si="5"/>
        <v>75</v>
      </c>
      <c r="O28" s="3">
        <v>8</v>
      </c>
      <c r="P28" s="14">
        <f t="shared" si="6"/>
        <v>53.333333333333336</v>
      </c>
      <c r="Q28" s="3">
        <v>10</v>
      </c>
      <c r="R28" s="14">
        <f t="shared" si="7"/>
        <v>66.666666666666657</v>
      </c>
      <c r="S28" s="3">
        <v>11</v>
      </c>
      <c r="T28" s="14">
        <f t="shared" si="8"/>
        <v>68.75</v>
      </c>
      <c r="U28" s="3">
        <v>10</v>
      </c>
      <c r="V28" s="14">
        <f t="shared" si="9"/>
        <v>66.666666666666657</v>
      </c>
    </row>
    <row r="29" spans="1:22">
      <c r="A29" s="5">
        <v>24</v>
      </c>
      <c r="B29" s="6" t="s">
        <v>31</v>
      </c>
      <c r="C29" s="3">
        <v>8</v>
      </c>
      <c r="D29" s="3">
        <f t="shared" si="0"/>
        <v>80</v>
      </c>
      <c r="E29" s="4">
        <v>9</v>
      </c>
      <c r="F29" s="3">
        <f t="shared" si="1"/>
        <v>75</v>
      </c>
      <c r="G29" s="3">
        <v>3</v>
      </c>
      <c r="H29" s="3">
        <f t="shared" si="2"/>
        <v>30</v>
      </c>
      <c r="I29" s="3">
        <v>4</v>
      </c>
      <c r="J29" s="3">
        <f t="shared" si="3"/>
        <v>100</v>
      </c>
      <c r="K29" s="3">
        <v>3</v>
      </c>
      <c r="L29" s="3">
        <f t="shared" si="4"/>
        <v>60</v>
      </c>
      <c r="M29" s="3">
        <v>3</v>
      </c>
      <c r="N29" s="3">
        <f t="shared" si="5"/>
        <v>75</v>
      </c>
      <c r="O29" s="3">
        <v>13</v>
      </c>
      <c r="P29" s="14">
        <f t="shared" si="6"/>
        <v>86.666666666666671</v>
      </c>
      <c r="Q29" s="3">
        <v>11</v>
      </c>
      <c r="R29" s="14">
        <f t="shared" si="7"/>
        <v>73.333333333333329</v>
      </c>
      <c r="S29" s="3">
        <v>11</v>
      </c>
      <c r="T29" s="14">
        <f t="shared" si="8"/>
        <v>68.75</v>
      </c>
      <c r="U29" s="3">
        <v>10</v>
      </c>
      <c r="V29" s="14">
        <f t="shared" si="9"/>
        <v>66.666666666666657</v>
      </c>
    </row>
    <row r="30" spans="1:22">
      <c r="A30" s="5">
        <v>25</v>
      </c>
      <c r="B30" s="6" t="s">
        <v>32</v>
      </c>
      <c r="C30" s="3">
        <v>10</v>
      </c>
      <c r="D30" s="3">
        <f t="shared" si="0"/>
        <v>100</v>
      </c>
      <c r="E30" s="4">
        <v>12</v>
      </c>
      <c r="F30" s="3">
        <f t="shared" si="1"/>
        <v>100</v>
      </c>
      <c r="G30" s="3">
        <v>10</v>
      </c>
      <c r="H30" s="3">
        <f t="shared" si="2"/>
        <v>100</v>
      </c>
      <c r="I30" s="3">
        <v>4</v>
      </c>
      <c r="J30" s="3">
        <f t="shared" si="3"/>
        <v>100</v>
      </c>
      <c r="K30" s="3">
        <v>5</v>
      </c>
      <c r="L30" s="3">
        <f t="shared" si="4"/>
        <v>100</v>
      </c>
      <c r="M30" s="3">
        <v>4</v>
      </c>
      <c r="N30" s="3">
        <f t="shared" si="5"/>
        <v>100</v>
      </c>
      <c r="O30" s="3">
        <v>13</v>
      </c>
      <c r="P30" s="14">
        <f t="shared" si="6"/>
        <v>86.666666666666671</v>
      </c>
      <c r="Q30" s="3">
        <v>15</v>
      </c>
      <c r="R30" s="14">
        <f t="shared" si="7"/>
        <v>100</v>
      </c>
      <c r="S30" s="3">
        <v>16</v>
      </c>
      <c r="T30" s="14">
        <f t="shared" si="8"/>
        <v>100</v>
      </c>
      <c r="U30" s="3">
        <v>15</v>
      </c>
      <c r="V30" s="14">
        <f t="shared" si="9"/>
        <v>100</v>
      </c>
    </row>
    <row r="31" spans="1:22">
      <c r="A31" s="5">
        <v>26</v>
      </c>
      <c r="B31" s="6" t="s">
        <v>33</v>
      </c>
      <c r="C31" s="3">
        <v>10</v>
      </c>
      <c r="D31" s="3">
        <f t="shared" si="0"/>
        <v>100</v>
      </c>
      <c r="E31" s="4">
        <v>12</v>
      </c>
      <c r="F31" s="3">
        <f t="shared" si="1"/>
        <v>100</v>
      </c>
      <c r="G31" s="3">
        <v>10</v>
      </c>
      <c r="H31" s="3">
        <f t="shared" si="2"/>
        <v>100</v>
      </c>
      <c r="I31" s="3">
        <v>4</v>
      </c>
      <c r="J31" s="3">
        <f t="shared" si="3"/>
        <v>100</v>
      </c>
      <c r="K31" s="3">
        <v>5</v>
      </c>
      <c r="L31" s="3">
        <f t="shared" si="4"/>
        <v>100</v>
      </c>
      <c r="M31" s="3">
        <v>4</v>
      </c>
      <c r="N31" s="3">
        <f t="shared" si="5"/>
        <v>100</v>
      </c>
      <c r="O31" s="3">
        <v>13</v>
      </c>
      <c r="P31" s="14">
        <f t="shared" si="6"/>
        <v>86.666666666666671</v>
      </c>
      <c r="Q31" s="3">
        <v>15</v>
      </c>
      <c r="R31" s="14">
        <f t="shared" si="7"/>
        <v>100</v>
      </c>
      <c r="S31" s="3">
        <v>16</v>
      </c>
      <c r="T31" s="14">
        <f t="shared" si="8"/>
        <v>100</v>
      </c>
      <c r="U31" s="3">
        <v>15</v>
      </c>
      <c r="V31" s="14">
        <f t="shared" si="9"/>
        <v>100</v>
      </c>
    </row>
    <row r="32" spans="1:22">
      <c r="A32" s="5">
        <v>27</v>
      </c>
      <c r="B32" s="6" t="s">
        <v>34</v>
      </c>
      <c r="C32" s="3">
        <v>8</v>
      </c>
      <c r="D32" s="3">
        <f t="shared" si="0"/>
        <v>80</v>
      </c>
      <c r="E32" s="4">
        <v>9</v>
      </c>
      <c r="F32" s="3">
        <f t="shared" si="1"/>
        <v>75</v>
      </c>
      <c r="G32" s="3">
        <v>3</v>
      </c>
      <c r="H32" s="3">
        <f t="shared" si="2"/>
        <v>30</v>
      </c>
      <c r="I32" s="3">
        <v>3</v>
      </c>
      <c r="J32" s="3">
        <f t="shared" si="3"/>
        <v>75</v>
      </c>
      <c r="K32" s="3">
        <v>2</v>
      </c>
      <c r="L32" s="3">
        <f t="shared" si="4"/>
        <v>40</v>
      </c>
      <c r="M32" s="3">
        <v>4</v>
      </c>
      <c r="N32" s="3">
        <f t="shared" si="5"/>
        <v>100</v>
      </c>
      <c r="O32" s="3">
        <v>8</v>
      </c>
      <c r="P32" s="14">
        <f t="shared" si="6"/>
        <v>53.333333333333336</v>
      </c>
      <c r="Q32" s="3">
        <v>10</v>
      </c>
      <c r="R32" s="14">
        <f t="shared" si="7"/>
        <v>66.666666666666657</v>
      </c>
      <c r="S32" s="3">
        <v>11</v>
      </c>
      <c r="T32" s="14">
        <f t="shared" si="8"/>
        <v>68.75</v>
      </c>
      <c r="U32" s="3">
        <v>10</v>
      </c>
      <c r="V32" s="14">
        <f t="shared" si="9"/>
        <v>66.666666666666657</v>
      </c>
    </row>
    <row r="33" spans="1:22">
      <c r="A33" s="5">
        <v>28</v>
      </c>
      <c r="B33" s="6" t="s">
        <v>35</v>
      </c>
      <c r="C33" s="3">
        <v>8</v>
      </c>
      <c r="D33" s="3">
        <f t="shared" si="0"/>
        <v>80</v>
      </c>
      <c r="E33" s="4">
        <v>9</v>
      </c>
      <c r="F33" s="3">
        <f t="shared" si="1"/>
        <v>75</v>
      </c>
      <c r="G33" s="3">
        <v>4</v>
      </c>
      <c r="H33" s="3">
        <f t="shared" si="2"/>
        <v>40</v>
      </c>
      <c r="I33" s="3">
        <v>3</v>
      </c>
      <c r="J33" s="3">
        <f t="shared" si="3"/>
        <v>75</v>
      </c>
      <c r="K33" s="3">
        <v>2</v>
      </c>
      <c r="L33" s="3">
        <f t="shared" si="4"/>
        <v>40</v>
      </c>
      <c r="M33" s="3">
        <v>4</v>
      </c>
      <c r="N33" s="3">
        <f t="shared" si="5"/>
        <v>100</v>
      </c>
      <c r="O33" s="3">
        <v>8</v>
      </c>
      <c r="P33" s="14">
        <f t="shared" si="6"/>
        <v>53.333333333333336</v>
      </c>
      <c r="Q33" s="3">
        <v>14</v>
      </c>
      <c r="R33" s="14">
        <f t="shared" si="7"/>
        <v>93.333333333333329</v>
      </c>
      <c r="S33" s="3">
        <v>11</v>
      </c>
      <c r="T33" s="14">
        <f t="shared" si="8"/>
        <v>68.75</v>
      </c>
      <c r="U33" s="3">
        <v>10</v>
      </c>
      <c r="V33" s="14">
        <f t="shared" si="9"/>
        <v>66.666666666666657</v>
      </c>
    </row>
    <row r="34" spans="1:22">
      <c r="A34" s="5">
        <v>29</v>
      </c>
      <c r="B34" s="6" t="s">
        <v>36</v>
      </c>
      <c r="C34" s="3">
        <v>10</v>
      </c>
      <c r="D34" s="3">
        <f t="shared" si="0"/>
        <v>100</v>
      </c>
      <c r="E34" s="4">
        <v>12</v>
      </c>
      <c r="F34" s="3">
        <f t="shared" si="1"/>
        <v>100</v>
      </c>
      <c r="G34" s="3">
        <v>10</v>
      </c>
      <c r="H34" s="3">
        <f t="shared" si="2"/>
        <v>100</v>
      </c>
      <c r="I34" s="3">
        <v>3</v>
      </c>
      <c r="J34" s="3">
        <f t="shared" si="3"/>
        <v>75</v>
      </c>
      <c r="K34" s="3">
        <v>4</v>
      </c>
      <c r="L34" s="3">
        <f t="shared" si="4"/>
        <v>80</v>
      </c>
      <c r="M34" s="3">
        <v>4</v>
      </c>
      <c r="N34" s="3">
        <f t="shared" si="5"/>
        <v>100</v>
      </c>
      <c r="O34" s="3">
        <v>14</v>
      </c>
      <c r="P34" s="14">
        <f t="shared" si="6"/>
        <v>93.333333333333329</v>
      </c>
      <c r="Q34" s="3">
        <v>13</v>
      </c>
      <c r="R34" s="14">
        <f t="shared" si="7"/>
        <v>86.666666666666671</v>
      </c>
      <c r="S34" s="3">
        <v>15</v>
      </c>
      <c r="T34" s="14">
        <f t="shared" si="8"/>
        <v>93.75</v>
      </c>
      <c r="U34" s="3">
        <v>15</v>
      </c>
      <c r="V34" s="14">
        <f t="shared" si="9"/>
        <v>100</v>
      </c>
    </row>
    <row r="35" spans="1:22">
      <c r="A35" s="5">
        <v>30</v>
      </c>
      <c r="B35" s="6" t="s">
        <v>37</v>
      </c>
      <c r="C35" s="3">
        <v>10</v>
      </c>
      <c r="D35" s="3">
        <f t="shared" si="0"/>
        <v>100</v>
      </c>
      <c r="E35" s="4">
        <v>12</v>
      </c>
      <c r="F35" s="3">
        <f t="shared" si="1"/>
        <v>100</v>
      </c>
      <c r="G35" s="3">
        <v>10</v>
      </c>
      <c r="H35" s="3">
        <f t="shared" si="2"/>
        <v>100</v>
      </c>
      <c r="I35" s="3">
        <v>4</v>
      </c>
      <c r="J35" s="3">
        <f t="shared" si="3"/>
        <v>100</v>
      </c>
      <c r="K35" s="3">
        <v>5</v>
      </c>
      <c r="L35" s="3">
        <f t="shared" si="4"/>
        <v>100</v>
      </c>
      <c r="M35" s="3">
        <v>4</v>
      </c>
      <c r="N35" s="3">
        <f t="shared" si="5"/>
        <v>100</v>
      </c>
      <c r="O35" s="3">
        <v>13</v>
      </c>
      <c r="P35" s="14">
        <f t="shared" si="6"/>
        <v>86.666666666666671</v>
      </c>
      <c r="Q35" s="3">
        <v>15</v>
      </c>
      <c r="R35" s="14">
        <f t="shared" si="7"/>
        <v>100</v>
      </c>
      <c r="S35" s="3">
        <v>16</v>
      </c>
      <c r="T35" s="14">
        <f t="shared" si="8"/>
        <v>100</v>
      </c>
      <c r="U35" s="3">
        <v>15</v>
      </c>
      <c r="V35" s="14">
        <f t="shared" si="9"/>
        <v>100</v>
      </c>
    </row>
    <row r="36" spans="1:22">
      <c r="A36" s="5">
        <v>31</v>
      </c>
      <c r="B36" s="6" t="s">
        <v>38</v>
      </c>
      <c r="C36" s="3">
        <v>8</v>
      </c>
      <c r="D36" s="3">
        <f t="shared" si="0"/>
        <v>80</v>
      </c>
      <c r="E36" s="4">
        <v>9</v>
      </c>
      <c r="F36" s="3">
        <f t="shared" si="1"/>
        <v>75</v>
      </c>
      <c r="G36" s="3">
        <v>4</v>
      </c>
      <c r="H36" s="3">
        <f t="shared" si="2"/>
        <v>40</v>
      </c>
      <c r="I36" s="3">
        <v>3</v>
      </c>
      <c r="J36" s="3">
        <f t="shared" si="3"/>
        <v>75</v>
      </c>
      <c r="K36" s="3">
        <v>3</v>
      </c>
      <c r="L36" s="3">
        <f t="shared" si="4"/>
        <v>60</v>
      </c>
      <c r="M36" s="3">
        <v>3</v>
      </c>
      <c r="N36" s="3">
        <f t="shared" si="5"/>
        <v>75</v>
      </c>
      <c r="O36" s="3">
        <v>10</v>
      </c>
      <c r="P36" s="14">
        <f t="shared" si="6"/>
        <v>66.666666666666657</v>
      </c>
      <c r="Q36" s="3">
        <v>10</v>
      </c>
      <c r="R36" s="14">
        <f t="shared" si="7"/>
        <v>66.666666666666657</v>
      </c>
      <c r="S36" s="3">
        <v>11</v>
      </c>
      <c r="T36" s="14">
        <f t="shared" si="8"/>
        <v>68.75</v>
      </c>
      <c r="U36" s="3">
        <v>2</v>
      </c>
      <c r="V36" s="14">
        <f t="shared" si="9"/>
        <v>13.333333333333334</v>
      </c>
    </row>
    <row r="37" spans="1:22">
      <c r="A37" s="5">
        <v>32</v>
      </c>
      <c r="B37" s="6" t="s">
        <v>39</v>
      </c>
      <c r="C37" s="3">
        <v>0</v>
      </c>
      <c r="D37" s="3">
        <f t="shared" si="0"/>
        <v>0</v>
      </c>
      <c r="E37" s="4">
        <v>0</v>
      </c>
      <c r="F37" s="3">
        <f t="shared" si="1"/>
        <v>0</v>
      </c>
      <c r="G37" s="3">
        <v>0</v>
      </c>
      <c r="H37" s="3">
        <f t="shared" si="2"/>
        <v>0</v>
      </c>
      <c r="I37" s="3">
        <v>0</v>
      </c>
      <c r="J37" s="3">
        <f t="shared" si="3"/>
        <v>0</v>
      </c>
      <c r="K37" s="3">
        <v>0</v>
      </c>
      <c r="L37" s="3">
        <f t="shared" si="4"/>
        <v>0</v>
      </c>
      <c r="M37" s="3">
        <v>0</v>
      </c>
      <c r="N37" s="3">
        <f t="shared" si="5"/>
        <v>0</v>
      </c>
      <c r="O37" s="3">
        <v>0</v>
      </c>
      <c r="P37" s="14">
        <f t="shared" si="6"/>
        <v>0</v>
      </c>
      <c r="Q37" s="3">
        <v>0</v>
      </c>
      <c r="R37" s="14">
        <f t="shared" si="7"/>
        <v>0</v>
      </c>
      <c r="S37" s="3">
        <v>0</v>
      </c>
      <c r="T37" s="14">
        <f t="shared" si="8"/>
        <v>0</v>
      </c>
      <c r="U37" s="3">
        <v>8</v>
      </c>
      <c r="V37" s="14">
        <f t="shared" si="9"/>
        <v>53.333333333333336</v>
      </c>
    </row>
    <row r="38" spans="1:22">
      <c r="A38" s="5">
        <v>33</v>
      </c>
      <c r="B38" s="6" t="s">
        <v>40</v>
      </c>
      <c r="C38" s="3">
        <v>8</v>
      </c>
      <c r="D38" s="3">
        <f t="shared" si="0"/>
        <v>80</v>
      </c>
      <c r="E38" s="4">
        <v>9</v>
      </c>
      <c r="F38" s="3">
        <f t="shared" si="1"/>
        <v>75</v>
      </c>
      <c r="G38" s="3">
        <v>4</v>
      </c>
      <c r="H38" s="3">
        <f t="shared" si="2"/>
        <v>40</v>
      </c>
      <c r="I38" s="3">
        <v>3</v>
      </c>
      <c r="J38" s="3">
        <f t="shared" si="3"/>
        <v>75</v>
      </c>
      <c r="K38" s="3">
        <v>2</v>
      </c>
      <c r="L38" s="3">
        <f t="shared" si="4"/>
        <v>40</v>
      </c>
      <c r="M38" s="3">
        <v>4</v>
      </c>
      <c r="N38" s="3">
        <f t="shared" si="5"/>
        <v>100</v>
      </c>
      <c r="O38" s="3">
        <v>8</v>
      </c>
      <c r="P38" s="14">
        <f t="shared" si="6"/>
        <v>53.333333333333336</v>
      </c>
      <c r="Q38" s="3">
        <v>10</v>
      </c>
      <c r="R38" s="14">
        <f t="shared" si="7"/>
        <v>66.666666666666657</v>
      </c>
      <c r="S38" s="3">
        <v>11</v>
      </c>
      <c r="T38" s="14">
        <f t="shared" si="8"/>
        <v>68.75</v>
      </c>
      <c r="U38" s="3">
        <v>10</v>
      </c>
      <c r="V38" s="14">
        <f t="shared" si="9"/>
        <v>66.666666666666657</v>
      </c>
    </row>
    <row r="39" spans="1:22">
      <c r="A39" s="5">
        <v>34</v>
      </c>
      <c r="B39" s="6" t="s">
        <v>41</v>
      </c>
      <c r="C39" s="3">
        <v>8</v>
      </c>
      <c r="D39" s="3">
        <f t="shared" si="0"/>
        <v>80</v>
      </c>
      <c r="E39" s="4">
        <v>9</v>
      </c>
      <c r="F39" s="3">
        <f t="shared" si="1"/>
        <v>75</v>
      </c>
      <c r="G39" s="3">
        <v>4</v>
      </c>
      <c r="H39" s="3">
        <f t="shared" si="2"/>
        <v>40</v>
      </c>
      <c r="I39" s="3">
        <v>3</v>
      </c>
      <c r="J39" s="3">
        <f t="shared" si="3"/>
        <v>75</v>
      </c>
      <c r="K39" s="3">
        <v>2</v>
      </c>
      <c r="L39" s="3">
        <f t="shared" si="4"/>
        <v>40</v>
      </c>
      <c r="M39" s="3">
        <v>4</v>
      </c>
      <c r="N39" s="3">
        <f t="shared" si="5"/>
        <v>100</v>
      </c>
      <c r="O39" s="3">
        <v>8</v>
      </c>
      <c r="P39" s="14">
        <f t="shared" si="6"/>
        <v>53.333333333333336</v>
      </c>
      <c r="Q39" s="3">
        <v>10</v>
      </c>
      <c r="R39" s="14">
        <f t="shared" si="7"/>
        <v>66.666666666666657</v>
      </c>
      <c r="S39" s="3">
        <v>11</v>
      </c>
      <c r="T39" s="14">
        <f t="shared" si="8"/>
        <v>68.75</v>
      </c>
      <c r="U39" s="3">
        <v>10</v>
      </c>
      <c r="V39" s="14">
        <f t="shared" si="9"/>
        <v>66.666666666666657</v>
      </c>
    </row>
    <row r="40" spans="1:22">
      <c r="A40" s="5">
        <v>35</v>
      </c>
      <c r="B40" s="6" t="s">
        <v>42</v>
      </c>
      <c r="C40" s="3">
        <v>6</v>
      </c>
      <c r="D40" s="3">
        <f t="shared" si="0"/>
        <v>60</v>
      </c>
      <c r="E40" s="4">
        <v>6</v>
      </c>
      <c r="F40" s="3">
        <f t="shared" si="1"/>
        <v>50</v>
      </c>
      <c r="G40" s="3">
        <v>0</v>
      </c>
      <c r="H40" s="3">
        <f t="shared" si="2"/>
        <v>0</v>
      </c>
      <c r="I40" s="3">
        <v>0</v>
      </c>
      <c r="J40" s="3">
        <f t="shared" si="3"/>
        <v>0</v>
      </c>
      <c r="K40" s="3">
        <v>0</v>
      </c>
      <c r="L40" s="3">
        <f t="shared" si="4"/>
        <v>0</v>
      </c>
      <c r="M40" s="3">
        <v>0</v>
      </c>
      <c r="N40" s="3">
        <f t="shared" si="5"/>
        <v>0</v>
      </c>
      <c r="O40" s="3">
        <v>0</v>
      </c>
      <c r="P40" s="14">
        <f t="shared" si="6"/>
        <v>0</v>
      </c>
      <c r="Q40" s="3">
        <v>0</v>
      </c>
      <c r="R40" s="14">
        <f t="shared" si="7"/>
        <v>0</v>
      </c>
      <c r="S40" s="3">
        <v>0</v>
      </c>
      <c r="T40" s="14">
        <f t="shared" si="8"/>
        <v>0</v>
      </c>
      <c r="U40" s="3">
        <v>0</v>
      </c>
      <c r="V40" s="14">
        <f t="shared" si="9"/>
        <v>0</v>
      </c>
    </row>
    <row r="41" spans="1:22">
      <c r="A41" s="5">
        <v>36</v>
      </c>
      <c r="B41" s="6" t="s">
        <v>43</v>
      </c>
      <c r="C41" s="3">
        <v>8</v>
      </c>
      <c r="D41" s="3">
        <f t="shared" si="0"/>
        <v>80</v>
      </c>
      <c r="E41" s="4">
        <v>9</v>
      </c>
      <c r="F41" s="3">
        <f t="shared" si="1"/>
        <v>75</v>
      </c>
      <c r="G41" s="3">
        <v>4</v>
      </c>
      <c r="H41" s="3">
        <f t="shared" si="2"/>
        <v>40</v>
      </c>
      <c r="I41" s="3">
        <v>3</v>
      </c>
      <c r="J41" s="3">
        <f t="shared" si="3"/>
        <v>75</v>
      </c>
      <c r="K41" s="3">
        <v>3</v>
      </c>
      <c r="L41" s="3">
        <f t="shared" si="4"/>
        <v>60</v>
      </c>
      <c r="M41" s="3">
        <v>3</v>
      </c>
      <c r="N41" s="3">
        <f t="shared" si="5"/>
        <v>75</v>
      </c>
      <c r="O41" s="3">
        <v>8</v>
      </c>
      <c r="P41" s="14">
        <f t="shared" si="6"/>
        <v>53.333333333333336</v>
      </c>
      <c r="Q41" s="3">
        <v>10</v>
      </c>
      <c r="R41" s="14">
        <f t="shared" si="7"/>
        <v>66.666666666666657</v>
      </c>
      <c r="S41" s="3">
        <v>11</v>
      </c>
      <c r="T41" s="14">
        <f t="shared" si="8"/>
        <v>68.75</v>
      </c>
      <c r="U41" s="3">
        <v>10</v>
      </c>
      <c r="V41" s="14">
        <f t="shared" si="9"/>
        <v>66.666666666666657</v>
      </c>
    </row>
    <row r="42" spans="1:22">
      <c r="A42" s="5">
        <v>37</v>
      </c>
      <c r="B42" s="6" t="s">
        <v>44</v>
      </c>
      <c r="C42" s="3">
        <v>8</v>
      </c>
      <c r="D42" s="3">
        <f t="shared" si="0"/>
        <v>80</v>
      </c>
      <c r="E42" s="4">
        <v>9</v>
      </c>
      <c r="F42" s="3">
        <f t="shared" si="1"/>
        <v>75</v>
      </c>
      <c r="G42" s="3">
        <v>3</v>
      </c>
      <c r="H42" s="3">
        <f t="shared" si="2"/>
        <v>30</v>
      </c>
      <c r="I42" s="3">
        <v>2</v>
      </c>
      <c r="J42" s="3">
        <f t="shared" si="3"/>
        <v>50</v>
      </c>
      <c r="K42" s="3">
        <v>3</v>
      </c>
      <c r="L42" s="3">
        <f t="shared" si="4"/>
        <v>60</v>
      </c>
      <c r="M42" s="3">
        <v>3</v>
      </c>
      <c r="N42" s="3">
        <f t="shared" si="5"/>
        <v>75</v>
      </c>
      <c r="O42" s="3">
        <v>8</v>
      </c>
      <c r="P42" s="14">
        <f t="shared" si="6"/>
        <v>53.333333333333336</v>
      </c>
      <c r="Q42" s="3">
        <v>10</v>
      </c>
      <c r="R42" s="14">
        <f t="shared" si="7"/>
        <v>66.666666666666657</v>
      </c>
      <c r="S42" s="3">
        <v>9</v>
      </c>
      <c r="T42" s="14">
        <f t="shared" si="8"/>
        <v>56.25</v>
      </c>
      <c r="U42" s="3">
        <v>9</v>
      </c>
      <c r="V42" s="14">
        <f t="shared" si="9"/>
        <v>60</v>
      </c>
    </row>
    <row r="43" spans="1:22">
      <c r="A43" s="5">
        <v>38</v>
      </c>
      <c r="B43" s="6" t="s">
        <v>45</v>
      </c>
      <c r="C43" s="3">
        <v>8</v>
      </c>
      <c r="D43" s="3">
        <f t="shared" si="0"/>
        <v>80</v>
      </c>
      <c r="E43" s="4">
        <v>9</v>
      </c>
      <c r="F43" s="3">
        <f t="shared" si="1"/>
        <v>75</v>
      </c>
      <c r="G43" s="3">
        <v>7</v>
      </c>
      <c r="H43" s="3">
        <f t="shared" si="2"/>
        <v>70</v>
      </c>
      <c r="I43" s="3">
        <v>4</v>
      </c>
      <c r="J43" s="3">
        <f t="shared" si="3"/>
        <v>100</v>
      </c>
      <c r="K43" s="3">
        <v>4</v>
      </c>
      <c r="L43" s="3">
        <f t="shared" si="4"/>
        <v>80</v>
      </c>
      <c r="M43" s="3">
        <v>4</v>
      </c>
      <c r="N43" s="3">
        <f t="shared" si="5"/>
        <v>100</v>
      </c>
      <c r="O43" s="3">
        <v>8</v>
      </c>
      <c r="P43" s="14">
        <f t="shared" si="6"/>
        <v>53.333333333333336</v>
      </c>
      <c r="Q43" s="3">
        <v>10</v>
      </c>
      <c r="R43" s="14">
        <f t="shared" si="7"/>
        <v>66.666666666666657</v>
      </c>
      <c r="S43" s="3">
        <v>14</v>
      </c>
      <c r="T43" s="14">
        <f t="shared" si="8"/>
        <v>87.5</v>
      </c>
      <c r="U43" s="3">
        <v>11</v>
      </c>
      <c r="V43" s="14">
        <f t="shared" si="9"/>
        <v>73.333333333333329</v>
      </c>
    </row>
    <row r="44" spans="1:22">
      <c r="A44" s="5">
        <v>39</v>
      </c>
      <c r="B44" s="6" t="s">
        <v>46</v>
      </c>
      <c r="C44" s="3">
        <v>8</v>
      </c>
      <c r="D44" s="3">
        <f t="shared" si="0"/>
        <v>80</v>
      </c>
      <c r="E44" s="4">
        <v>9</v>
      </c>
      <c r="F44" s="3">
        <f t="shared" si="1"/>
        <v>75</v>
      </c>
      <c r="G44" s="3">
        <v>4</v>
      </c>
      <c r="H44" s="3">
        <f t="shared" si="2"/>
        <v>40</v>
      </c>
      <c r="I44" s="3">
        <v>3</v>
      </c>
      <c r="J44" s="3">
        <f t="shared" si="3"/>
        <v>75</v>
      </c>
      <c r="K44" s="3">
        <v>3</v>
      </c>
      <c r="L44" s="3">
        <f t="shared" si="4"/>
        <v>60</v>
      </c>
      <c r="M44" s="3">
        <v>3</v>
      </c>
      <c r="N44" s="3">
        <f t="shared" si="5"/>
        <v>75</v>
      </c>
      <c r="O44" s="3">
        <v>8</v>
      </c>
      <c r="P44" s="14">
        <f t="shared" si="6"/>
        <v>53.333333333333336</v>
      </c>
      <c r="Q44" s="3">
        <v>10</v>
      </c>
      <c r="R44" s="14">
        <f t="shared" si="7"/>
        <v>66.666666666666657</v>
      </c>
      <c r="S44" s="3">
        <v>12</v>
      </c>
      <c r="T44" s="14">
        <f t="shared" si="8"/>
        <v>75</v>
      </c>
      <c r="U44" s="3">
        <v>10</v>
      </c>
      <c r="V44" s="14">
        <f t="shared" si="9"/>
        <v>66.666666666666657</v>
      </c>
    </row>
    <row r="45" spans="1:22">
      <c r="A45" s="5">
        <v>40</v>
      </c>
      <c r="B45" s="6" t="s">
        <v>47</v>
      </c>
      <c r="C45" s="3">
        <v>10</v>
      </c>
      <c r="D45" s="3">
        <f t="shared" si="0"/>
        <v>100</v>
      </c>
      <c r="E45" s="4">
        <v>12</v>
      </c>
      <c r="F45" s="3">
        <f t="shared" si="1"/>
        <v>100</v>
      </c>
      <c r="G45" s="3">
        <v>10</v>
      </c>
      <c r="H45" s="3">
        <f t="shared" si="2"/>
        <v>100</v>
      </c>
      <c r="I45" s="3">
        <v>3</v>
      </c>
      <c r="J45" s="3">
        <f t="shared" si="3"/>
        <v>75</v>
      </c>
      <c r="K45" s="3">
        <v>5</v>
      </c>
      <c r="L45" s="3">
        <f t="shared" si="4"/>
        <v>100</v>
      </c>
      <c r="M45" s="3">
        <v>4</v>
      </c>
      <c r="N45" s="3">
        <f t="shared" si="5"/>
        <v>100</v>
      </c>
      <c r="O45" s="3">
        <v>13</v>
      </c>
      <c r="P45" s="14">
        <f t="shared" si="6"/>
        <v>86.666666666666671</v>
      </c>
      <c r="Q45" s="3">
        <v>15</v>
      </c>
      <c r="R45" s="14">
        <f t="shared" si="7"/>
        <v>100</v>
      </c>
      <c r="S45" s="3">
        <v>15</v>
      </c>
      <c r="T45" s="14">
        <f t="shared" si="8"/>
        <v>93.75</v>
      </c>
      <c r="U45" s="3">
        <v>15</v>
      </c>
      <c r="V45" s="14">
        <f t="shared" si="9"/>
        <v>100</v>
      </c>
    </row>
    <row r="46" spans="1:22">
      <c r="A46" s="5">
        <v>41</v>
      </c>
      <c r="B46" s="6" t="s">
        <v>48</v>
      </c>
      <c r="C46" s="3">
        <v>8</v>
      </c>
      <c r="D46" s="3">
        <f t="shared" si="0"/>
        <v>80</v>
      </c>
      <c r="E46" s="4">
        <v>9</v>
      </c>
      <c r="F46" s="3">
        <f t="shared" si="1"/>
        <v>75</v>
      </c>
      <c r="G46" s="3">
        <v>4</v>
      </c>
      <c r="H46" s="3">
        <f t="shared" si="2"/>
        <v>40</v>
      </c>
      <c r="I46" s="3">
        <v>3</v>
      </c>
      <c r="J46" s="3">
        <f t="shared" si="3"/>
        <v>75</v>
      </c>
      <c r="K46" s="3">
        <v>3</v>
      </c>
      <c r="L46" s="3">
        <f t="shared" si="4"/>
        <v>60</v>
      </c>
      <c r="M46" s="3">
        <v>3</v>
      </c>
      <c r="N46" s="3">
        <f t="shared" si="5"/>
        <v>75</v>
      </c>
      <c r="O46" s="3">
        <v>8</v>
      </c>
      <c r="P46" s="14">
        <f t="shared" si="6"/>
        <v>53.333333333333336</v>
      </c>
      <c r="Q46" s="3">
        <v>10</v>
      </c>
      <c r="R46" s="14">
        <f t="shared" si="7"/>
        <v>66.666666666666657</v>
      </c>
      <c r="S46" s="3">
        <v>11</v>
      </c>
      <c r="T46" s="14">
        <f t="shared" si="8"/>
        <v>68.75</v>
      </c>
      <c r="U46" s="3">
        <v>10</v>
      </c>
      <c r="V46" s="14">
        <f t="shared" si="9"/>
        <v>66.666666666666657</v>
      </c>
    </row>
    <row r="47" spans="1:22">
      <c r="A47" s="5">
        <v>42</v>
      </c>
      <c r="B47" s="6" t="s">
        <v>49</v>
      </c>
      <c r="C47" s="3">
        <v>8</v>
      </c>
      <c r="D47" s="3">
        <f t="shared" si="0"/>
        <v>80</v>
      </c>
      <c r="E47" s="4">
        <v>9</v>
      </c>
      <c r="F47" s="3">
        <f t="shared" si="1"/>
        <v>75</v>
      </c>
      <c r="G47" s="3">
        <v>3</v>
      </c>
      <c r="H47" s="3">
        <f t="shared" si="2"/>
        <v>30</v>
      </c>
      <c r="I47" s="3">
        <v>3</v>
      </c>
      <c r="J47" s="3">
        <f t="shared" si="3"/>
        <v>75</v>
      </c>
      <c r="K47" s="3">
        <v>1</v>
      </c>
      <c r="L47" s="3">
        <f t="shared" si="4"/>
        <v>20</v>
      </c>
      <c r="M47" s="3">
        <v>2</v>
      </c>
      <c r="N47" s="3">
        <f t="shared" si="5"/>
        <v>50</v>
      </c>
      <c r="O47" s="3">
        <v>8</v>
      </c>
      <c r="P47" s="14">
        <f t="shared" si="6"/>
        <v>53.333333333333336</v>
      </c>
      <c r="Q47" s="3">
        <v>10</v>
      </c>
      <c r="R47" s="14">
        <f t="shared" si="7"/>
        <v>66.666666666666657</v>
      </c>
      <c r="S47" s="3">
        <v>9</v>
      </c>
      <c r="T47" s="14">
        <f t="shared" si="8"/>
        <v>56.25</v>
      </c>
      <c r="U47" s="3">
        <v>7</v>
      </c>
      <c r="V47" s="14">
        <f t="shared" si="9"/>
        <v>46.666666666666664</v>
      </c>
    </row>
    <row r="48" spans="1:22">
      <c r="A48" s="5">
        <v>43</v>
      </c>
      <c r="B48" s="6" t="s">
        <v>50</v>
      </c>
      <c r="C48" s="3">
        <v>8</v>
      </c>
      <c r="D48" s="3">
        <f t="shared" si="0"/>
        <v>80</v>
      </c>
      <c r="E48" s="4">
        <v>9</v>
      </c>
      <c r="F48" s="3">
        <f t="shared" si="1"/>
        <v>75</v>
      </c>
      <c r="G48" s="3">
        <v>4</v>
      </c>
      <c r="H48" s="3">
        <f t="shared" si="2"/>
        <v>40</v>
      </c>
      <c r="I48" s="3">
        <v>3</v>
      </c>
      <c r="J48" s="3">
        <f t="shared" si="3"/>
        <v>75</v>
      </c>
      <c r="K48" s="3">
        <v>3</v>
      </c>
      <c r="L48" s="3">
        <f t="shared" si="4"/>
        <v>60</v>
      </c>
      <c r="M48" s="3">
        <v>3</v>
      </c>
      <c r="N48" s="3">
        <f t="shared" si="5"/>
        <v>75</v>
      </c>
      <c r="O48" s="3">
        <v>8</v>
      </c>
      <c r="P48" s="14">
        <f t="shared" si="6"/>
        <v>53.333333333333336</v>
      </c>
      <c r="Q48" s="3">
        <v>10</v>
      </c>
      <c r="R48" s="14">
        <f t="shared" si="7"/>
        <v>66.666666666666657</v>
      </c>
      <c r="S48" s="3">
        <v>11</v>
      </c>
      <c r="T48" s="14">
        <f t="shared" si="8"/>
        <v>68.75</v>
      </c>
      <c r="U48" s="3">
        <v>10</v>
      </c>
      <c r="V48" s="14">
        <f t="shared" si="9"/>
        <v>66.666666666666657</v>
      </c>
    </row>
    <row r="49" spans="1:22">
      <c r="A49" s="5">
        <v>44</v>
      </c>
      <c r="B49" s="6" t="s">
        <v>51</v>
      </c>
      <c r="C49" s="3">
        <v>10</v>
      </c>
      <c r="D49" s="3">
        <f t="shared" si="0"/>
        <v>100</v>
      </c>
      <c r="E49" s="4">
        <v>12</v>
      </c>
      <c r="F49" s="3">
        <f t="shared" si="1"/>
        <v>100</v>
      </c>
      <c r="G49" s="3">
        <v>10</v>
      </c>
      <c r="H49" s="3">
        <f t="shared" si="2"/>
        <v>100</v>
      </c>
      <c r="I49" s="3">
        <v>4</v>
      </c>
      <c r="J49" s="3">
        <f t="shared" si="3"/>
        <v>100</v>
      </c>
      <c r="K49" s="3">
        <v>5</v>
      </c>
      <c r="L49" s="3">
        <f t="shared" si="4"/>
        <v>100</v>
      </c>
      <c r="M49" s="3">
        <v>4</v>
      </c>
      <c r="N49" s="3">
        <f t="shared" si="5"/>
        <v>100</v>
      </c>
      <c r="O49" s="3">
        <v>13</v>
      </c>
      <c r="P49" s="14">
        <f t="shared" si="6"/>
        <v>86.666666666666671</v>
      </c>
      <c r="Q49" s="3">
        <v>15</v>
      </c>
      <c r="R49" s="14">
        <f t="shared" si="7"/>
        <v>100</v>
      </c>
      <c r="S49" s="3">
        <v>16</v>
      </c>
      <c r="T49" s="14">
        <f t="shared" si="8"/>
        <v>100</v>
      </c>
      <c r="U49" s="3">
        <v>15</v>
      </c>
      <c r="V49" s="14">
        <f t="shared" si="9"/>
        <v>100</v>
      </c>
    </row>
    <row r="50" spans="1:22">
      <c r="A50" s="5">
        <v>45</v>
      </c>
      <c r="B50" s="6" t="s">
        <v>52</v>
      </c>
      <c r="C50" s="3">
        <v>10</v>
      </c>
      <c r="D50" s="3">
        <f t="shared" si="0"/>
        <v>100</v>
      </c>
      <c r="E50" s="4">
        <v>12</v>
      </c>
      <c r="F50" s="3">
        <f t="shared" si="1"/>
        <v>100</v>
      </c>
      <c r="G50" s="3">
        <v>10</v>
      </c>
      <c r="H50" s="3">
        <f t="shared" si="2"/>
        <v>100</v>
      </c>
      <c r="I50" s="3">
        <v>4</v>
      </c>
      <c r="J50" s="3">
        <f t="shared" si="3"/>
        <v>100</v>
      </c>
      <c r="K50" s="3">
        <v>5</v>
      </c>
      <c r="L50" s="3">
        <f t="shared" si="4"/>
        <v>100</v>
      </c>
      <c r="M50" s="3">
        <v>4</v>
      </c>
      <c r="N50" s="3">
        <f t="shared" si="5"/>
        <v>100</v>
      </c>
      <c r="O50" s="3">
        <v>13</v>
      </c>
      <c r="P50" s="14">
        <f t="shared" si="6"/>
        <v>86.666666666666671</v>
      </c>
      <c r="Q50" s="3">
        <v>15</v>
      </c>
      <c r="R50" s="14">
        <f t="shared" si="7"/>
        <v>100</v>
      </c>
      <c r="S50" s="3">
        <v>16</v>
      </c>
      <c r="T50" s="14">
        <f t="shared" si="8"/>
        <v>100</v>
      </c>
      <c r="U50" s="3">
        <v>15</v>
      </c>
      <c r="V50" s="14">
        <f t="shared" si="9"/>
        <v>100</v>
      </c>
    </row>
    <row r="51" spans="1:22">
      <c r="A51" s="5">
        <v>46</v>
      </c>
      <c r="B51" s="6" t="s">
        <v>53</v>
      </c>
      <c r="C51" s="3">
        <v>8</v>
      </c>
      <c r="D51" s="3">
        <f t="shared" si="0"/>
        <v>80</v>
      </c>
      <c r="E51" s="4">
        <v>9</v>
      </c>
      <c r="F51" s="3">
        <f t="shared" si="1"/>
        <v>75</v>
      </c>
      <c r="G51" s="3">
        <v>4</v>
      </c>
      <c r="H51" s="3">
        <f t="shared" si="2"/>
        <v>40</v>
      </c>
      <c r="I51" s="3">
        <v>3</v>
      </c>
      <c r="J51" s="3">
        <f t="shared" si="3"/>
        <v>75</v>
      </c>
      <c r="K51" s="3">
        <v>2</v>
      </c>
      <c r="L51" s="3">
        <f t="shared" si="4"/>
        <v>40</v>
      </c>
      <c r="M51" s="3">
        <v>2</v>
      </c>
      <c r="N51" s="3">
        <f t="shared" si="5"/>
        <v>50</v>
      </c>
      <c r="O51" s="3">
        <v>8</v>
      </c>
      <c r="P51" s="14">
        <f t="shared" si="6"/>
        <v>53.333333333333336</v>
      </c>
      <c r="Q51" s="3">
        <v>10</v>
      </c>
      <c r="R51" s="14">
        <f t="shared" si="7"/>
        <v>66.666666666666657</v>
      </c>
      <c r="S51" s="3">
        <v>9</v>
      </c>
      <c r="T51" s="14">
        <f t="shared" si="8"/>
        <v>56.25</v>
      </c>
      <c r="U51" s="3">
        <v>10</v>
      </c>
      <c r="V51" s="14">
        <f t="shared" si="9"/>
        <v>66.666666666666657</v>
      </c>
    </row>
    <row r="52" spans="1:22">
      <c r="A52" s="5">
        <v>47</v>
      </c>
      <c r="B52" s="6" t="s">
        <v>54</v>
      </c>
      <c r="C52" s="3">
        <v>8</v>
      </c>
      <c r="D52" s="3">
        <f t="shared" si="0"/>
        <v>80</v>
      </c>
      <c r="E52" s="4">
        <v>9</v>
      </c>
      <c r="F52" s="3">
        <f t="shared" si="1"/>
        <v>75</v>
      </c>
      <c r="G52" s="3">
        <v>7</v>
      </c>
      <c r="H52" s="3">
        <f t="shared" si="2"/>
        <v>70</v>
      </c>
      <c r="I52" s="3">
        <v>4</v>
      </c>
      <c r="J52" s="3">
        <f t="shared" si="3"/>
        <v>100</v>
      </c>
      <c r="K52" s="3">
        <v>2</v>
      </c>
      <c r="L52" s="3">
        <f t="shared" si="4"/>
        <v>40</v>
      </c>
      <c r="M52" s="3">
        <v>4</v>
      </c>
      <c r="N52" s="3">
        <f t="shared" si="5"/>
        <v>100</v>
      </c>
      <c r="O52" s="3">
        <v>10</v>
      </c>
      <c r="P52" s="14">
        <f t="shared" si="6"/>
        <v>66.666666666666657</v>
      </c>
      <c r="Q52" s="3">
        <v>11</v>
      </c>
      <c r="R52" s="14">
        <f t="shared" si="7"/>
        <v>73.333333333333329</v>
      </c>
      <c r="S52" s="3">
        <v>13</v>
      </c>
      <c r="T52" s="14">
        <f t="shared" si="8"/>
        <v>81.25</v>
      </c>
      <c r="U52" s="3">
        <v>11</v>
      </c>
      <c r="V52" s="14">
        <f t="shared" si="9"/>
        <v>73.333333333333329</v>
      </c>
    </row>
    <row r="53" spans="1:22">
      <c r="A53" s="5">
        <v>48</v>
      </c>
      <c r="B53" s="6" t="s">
        <v>55</v>
      </c>
      <c r="C53" s="3">
        <v>8</v>
      </c>
      <c r="D53" s="3">
        <f t="shared" si="0"/>
        <v>80</v>
      </c>
      <c r="E53" s="4">
        <v>9</v>
      </c>
      <c r="F53" s="3">
        <f t="shared" si="1"/>
        <v>75</v>
      </c>
      <c r="G53" s="3">
        <v>3</v>
      </c>
      <c r="H53" s="3">
        <f t="shared" si="2"/>
        <v>30</v>
      </c>
      <c r="I53" s="3">
        <v>3</v>
      </c>
      <c r="J53" s="3">
        <f t="shared" si="3"/>
        <v>75</v>
      </c>
      <c r="K53" s="3">
        <v>2</v>
      </c>
      <c r="L53" s="3">
        <f t="shared" si="4"/>
        <v>40</v>
      </c>
      <c r="M53" s="3">
        <v>3</v>
      </c>
      <c r="N53" s="3">
        <f t="shared" si="5"/>
        <v>75</v>
      </c>
      <c r="O53" s="3">
        <v>12</v>
      </c>
      <c r="P53" s="14">
        <f t="shared" si="6"/>
        <v>80</v>
      </c>
      <c r="Q53" s="3">
        <v>10</v>
      </c>
      <c r="R53" s="14">
        <f t="shared" si="7"/>
        <v>66.666666666666657</v>
      </c>
      <c r="S53" s="3">
        <v>11</v>
      </c>
      <c r="T53" s="14">
        <f t="shared" si="8"/>
        <v>68.75</v>
      </c>
      <c r="U53" s="3">
        <v>8</v>
      </c>
      <c r="V53" s="14">
        <f t="shared" si="9"/>
        <v>53.333333333333336</v>
      </c>
    </row>
    <row r="54" spans="1:22">
      <c r="A54" s="5">
        <v>49</v>
      </c>
      <c r="B54" s="6" t="s">
        <v>56</v>
      </c>
      <c r="C54" s="3">
        <v>6</v>
      </c>
      <c r="D54" s="3">
        <f t="shared" si="0"/>
        <v>60</v>
      </c>
      <c r="E54" s="4">
        <v>6</v>
      </c>
      <c r="F54" s="3">
        <f t="shared" si="1"/>
        <v>50</v>
      </c>
      <c r="G54" s="3">
        <v>0</v>
      </c>
      <c r="H54" s="3">
        <f t="shared" si="2"/>
        <v>0</v>
      </c>
      <c r="I54" s="3">
        <v>0</v>
      </c>
      <c r="J54" s="3">
        <f t="shared" si="3"/>
        <v>0</v>
      </c>
      <c r="K54" s="3">
        <v>0</v>
      </c>
      <c r="L54" s="3">
        <f t="shared" si="4"/>
        <v>0</v>
      </c>
      <c r="M54" s="3">
        <v>0</v>
      </c>
      <c r="N54" s="3">
        <f t="shared" si="5"/>
        <v>0</v>
      </c>
      <c r="O54" s="3">
        <v>0</v>
      </c>
      <c r="P54" s="14">
        <f t="shared" si="6"/>
        <v>0</v>
      </c>
      <c r="Q54" s="3">
        <v>0</v>
      </c>
      <c r="R54" s="14">
        <f t="shared" si="7"/>
        <v>0</v>
      </c>
      <c r="S54" s="3">
        <v>0</v>
      </c>
      <c r="T54" s="14">
        <f t="shared" si="8"/>
        <v>0</v>
      </c>
      <c r="U54" s="3">
        <v>0</v>
      </c>
      <c r="V54" s="14">
        <f t="shared" si="9"/>
        <v>0</v>
      </c>
    </row>
    <row r="55" spans="1:22">
      <c r="A55" s="5">
        <v>50</v>
      </c>
      <c r="B55" s="6" t="s">
        <v>57</v>
      </c>
      <c r="C55" s="3">
        <v>8</v>
      </c>
      <c r="D55" s="3">
        <f t="shared" si="0"/>
        <v>80</v>
      </c>
      <c r="E55" s="4">
        <v>9</v>
      </c>
      <c r="F55" s="3">
        <f t="shared" si="1"/>
        <v>75</v>
      </c>
      <c r="G55" s="3">
        <v>3</v>
      </c>
      <c r="H55" s="3">
        <f t="shared" si="2"/>
        <v>30</v>
      </c>
      <c r="I55" s="3">
        <v>3</v>
      </c>
      <c r="J55" s="3">
        <f t="shared" si="3"/>
        <v>75</v>
      </c>
      <c r="K55" s="3">
        <v>3</v>
      </c>
      <c r="L55" s="3">
        <f t="shared" si="4"/>
        <v>60</v>
      </c>
      <c r="M55" s="3">
        <v>3</v>
      </c>
      <c r="N55" s="3">
        <f t="shared" si="5"/>
        <v>75</v>
      </c>
      <c r="O55" s="3">
        <v>8</v>
      </c>
      <c r="P55" s="14">
        <f t="shared" si="6"/>
        <v>53.333333333333336</v>
      </c>
      <c r="Q55" s="3">
        <v>10</v>
      </c>
      <c r="R55" s="14">
        <f t="shared" si="7"/>
        <v>66.666666666666657</v>
      </c>
      <c r="S55" s="3">
        <v>11</v>
      </c>
      <c r="T55" s="14">
        <f t="shared" si="8"/>
        <v>68.75</v>
      </c>
      <c r="U55" s="3">
        <v>10</v>
      </c>
      <c r="V55" s="14">
        <f t="shared" si="9"/>
        <v>66.666666666666657</v>
      </c>
    </row>
    <row r="56" spans="1:22">
      <c r="A56" s="5">
        <v>51</v>
      </c>
      <c r="B56" s="6" t="s">
        <v>58</v>
      </c>
      <c r="C56" s="3">
        <v>10</v>
      </c>
      <c r="D56" s="3">
        <f t="shared" si="0"/>
        <v>100</v>
      </c>
      <c r="E56" s="4">
        <v>12</v>
      </c>
      <c r="F56" s="3">
        <f t="shared" si="1"/>
        <v>100</v>
      </c>
      <c r="G56" s="3">
        <v>10</v>
      </c>
      <c r="H56" s="3">
        <f t="shared" si="2"/>
        <v>100</v>
      </c>
      <c r="I56" s="3">
        <v>2</v>
      </c>
      <c r="J56" s="3">
        <f t="shared" si="3"/>
        <v>50</v>
      </c>
      <c r="K56" s="3">
        <v>4</v>
      </c>
      <c r="L56" s="3">
        <f t="shared" si="4"/>
        <v>80</v>
      </c>
      <c r="M56" s="3">
        <v>4</v>
      </c>
      <c r="N56" s="3">
        <f t="shared" si="5"/>
        <v>100</v>
      </c>
      <c r="O56" s="3">
        <v>14</v>
      </c>
      <c r="P56" s="14">
        <f t="shared" si="6"/>
        <v>93.333333333333329</v>
      </c>
      <c r="Q56" s="3">
        <v>13</v>
      </c>
      <c r="R56" s="14">
        <f t="shared" si="7"/>
        <v>86.666666666666671</v>
      </c>
      <c r="S56" s="3">
        <v>15</v>
      </c>
      <c r="T56" s="14">
        <f t="shared" si="8"/>
        <v>93.75</v>
      </c>
      <c r="U56" s="3">
        <v>11</v>
      </c>
      <c r="V56" s="14">
        <f t="shared" si="9"/>
        <v>73.333333333333329</v>
      </c>
    </row>
    <row r="57" spans="1:22">
      <c r="A57" s="5">
        <v>52</v>
      </c>
      <c r="B57" s="6" t="s">
        <v>59</v>
      </c>
      <c r="C57" s="3">
        <v>8</v>
      </c>
      <c r="D57" s="3">
        <f t="shared" si="0"/>
        <v>80</v>
      </c>
      <c r="E57" s="4">
        <v>9</v>
      </c>
      <c r="F57" s="3">
        <f t="shared" si="1"/>
        <v>75</v>
      </c>
      <c r="G57" s="3">
        <v>5</v>
      </c>
      <c r="H57" s="3">
        <f t="shared" si="2"/>
        <v>50</v>
      </c>
      <c r="I57" s="3">
        <v>0</v>
      </c>
      <c r="J57" s="3">
        <f t="shared" si="3"/>
        <v>0</v>
      </c>
      <c r="K57" s="3">
        <v>3</v>
      </c>
      <c r="L57" s="3">
        <f t="shared" si="4"/>
        <v>60</v>
      </c>
      <c r="M57" s="3">
        <v>3</v>
      </c>
      <c r="N57" s="3">
        <f t="shared" si="5"/>
        <v>75</v>
      </c>
      <c r="O57" s="3">
        <v>9</v>
      </c>
      <c r="P57" s="14">
        <f t="shared" si="6"/>
        <v>60</v>
      </c>
      <c r="Q57" s="3">
        <v>10</v>
      </c>
      <c r="R57" s="14">
        <f t="shared" si="7"/>
        <v>66.666666666666657</v>
      </c>
      <c r="S57" s="3">
        <v>8</v>
      </c>
      <c r="T57" s="14">
        <f t="shared" si="8"/>
        <v>50</v>
      </c>
      <c r="U57" s="3">
        <v>10</v>
      </c>
      <c r="V57" s="14">
        <f t="shared" si="9"/>
        <v>66.666666666666657</v>
      </c>
    </row>
    <row r="58" spans="1:22">
      <c r="A58" s="5">
        <v>53</v>
      </c>
      <c r="B58" s="6" t="s">
        <v>60</v>
      </c>
      <c r="C58" s="3">
        <v>9</v>
      </c>
      <c r="D58" s="3">
        <f t="shared" si="0"/>
        <v>90</v>
      </c>
      <c r="E58" s="4">
        <v>11</v>
      </c>
      <c r="F58" s="3">
        <f t="shared" si="1"/>
        <v>91.666666666666657</v>
      </c>
      <c r="G58" s="3">
        <v>5</v>
      </c>
      <c r="H58" s="3">
        <f t="shared" si="2"/>
        <v>50</v>
      </c>
      <c r="I58" s="3">
        <v>4</v>
      </c>
      <c r="J58" s="3">
        <f t="shared" si="3"/>
        <v>100</v>
      </c>
      <c r="K58" s="3">
        <v>3</v>
      </c>
      <c r="L58" s="3">
        <f t="shared" si="4"/>
        <v>60</v>
      </c>
      <c r="M58" s="3">
        <v>3</v>
      </c>
      <c r="N58" s="3">
        <f t="shared" si="5"/>
        <v>75</v>
      </c>
      <c r="O58" s="3">
        <v>14</v>
      </c>
      <c r="P58" s="14">
        <f t="shared" si="6"/>
        <v>93.333333333333329</v>
      </c>
      <c r="Q58" s="3">
        <v>13</v>
      </c>
      <c r="R58" s="14">
        <f t="shared" si="7"/>
        <v>86.666666666666671</v>
      </c>
      <c r="S58" s="3">
        <v>14</v>
      </c>
      <c r="T58" s="14">
        <f t="shared" si="8"/>
        <v>87.5</v>
      </c>
      <c r="U58" s="3">
        <v>11</v>
      </c>
      <c r="V58" s="14">
        <f t="shared" si="9"/>
        <v>73.333333333333329</v>
      </c>
    </row>
    <row r="59" spans="1:22">
      <c r="A59" s="5">
        <v>54</v>
      </c>
      <c r="B59" s="6" t="s">
        <v>61</v>
      </c>
      <c r="C59" s="3">
        <v>8</v>
      </c>
      <c r="D59" s="3">
        <f t="shared" si="0"/>
        <v>80</v>
      </c>
      <c r="E59" s="4">
        <v>9</v>
      </c>
      <c r="F59" s="3">
        <f t="shared" si="1"/>
        <v>75</v>
      </c>
      <c r="G59" s="3">
        <v>4</v>
      </c>
      <c r="H59" s="3">
        <f t="shared" si="2"/>
        <v>40</v>
      </c>
      <c r="I59" s="3">
        <v>3</v>
      </c>
      <c r="J59" s="3">
        <f t="shared" si="3"/>
        <v>75</v>
      </c>
      <c r="K59" s="3">
        <v>3</v>
      </c>
      <c r="L59" s="3">
        <f t="shared" si="4"/>
        <v>60</v>
      </c>
      <c r="M59" s="3">
        <v>3</v>
      </c>
      <c r="N59" s="3">
        <f t="shared" si="5"/>
        <v>75</v>
      </c>
      <c r="O59" s="3">
        <v>8</v>
      </c>
      <c r="P59" s="14">
        <f t="shared" si="6"/>
        <v>53.333333333333336</v>
      </c>
      <c r="Q59" s="3">
        <v>10</v>
      </c>
      <c r="R59" s="14">
        <f t="shared" si="7"/>
        <v>66.666666666666657</v>
      </c>
      <c r="S59" s="3">
        <v>11</v>
      </c>
      <c r="T59" s="14">
        <f t="shared" si="8"/>
        <v>68.75</v>
      </c>
      <c r="U59" s="3">
        <v>10</v>
      </c>
      <c r="V59" s="14">
        <f t="shared" si="9"/>
        <v>66.666666666666657</v>
      </c>
    </row>
    <row r="60" spans="1:22">
      <c r="A60" s="5">
        <v>55</v>
      </c>
      <c r="B60" s="6" t="s">
        <v>62</v>
      </c>
      <c r="C60" s="3">
        <v>8</v>
      </c>
      <c r="D60" s="3">
        <f t="shared" si="0"/>
        <v>80</v>
      </c>
      <c r="E60" s="4">
        <v>9</v>
      </c>
      <c r="F60" s="3">
        <f t="shared" si="1"/>
        <v>75</v>
      </c>
      <c r="G60" s="3">
        <v>1</v>
      </c>
      <c r="H60" s="3">
        <f t="shared" si="2"/>
        <v>10</v>
      </c>
      <c r="I60" s="3">
        <v>1</v>
      </c>
      <c r="J60" s="3">
        <f t="shared" si="3"/>
        <v>25</v>
      </c>
      <c r="K60" s="3">
        <v>1</v>
      </c>
      <c r="L60" s="3">
        <f t="shared" si="4"/>
        <v>20</v>
      </c>
      <c r="M60" s="3">
        <v>2</v>
      </c>
      <c r="N60" s="3">
        <f t="shared" si="5"/>
        <v>50</v>
      </c>
      <c r="O60" s="3">
        <v>8</v>
      </c>
      <c r="P60" s="14">
        <f t="shared" si="6"/>
        <v>53.333333333333336</v>
      </c>
      <c r="Q60" s="3">
        <v>10</v>
      </c>
      <c r="R60" s="14">
        <f t="shared" si="7"/>
        <v>66.666666666666657</v>
      </c>
      <c r="S60" s="3">
        <v>3</v>
      </c>
      <c r="T60" s="14">
        <f t="shared" si="8"/>
        <v>18.75</v>
      </c>
      <c r="U60" s="3">
        <v>0</v>
      </c>
      <c r="V60" s="14">
        <f t="shared" si="9"/>
        <v>0</v>
      </c>
    </row>
    <row r="61" spans="1:22">
      <c r="A61" s="5">
        <v>56</v>
      </c>
      <c r="B61" s="6" t="s">
        <v>63</v>
      </c>
      <c r="C61" s="3">
        <v>10</v>
      </c>
      <c r="D61" s="3">
        <f t="shared" si="0"/>
        <v>100</v>
      </c>
      <c r="E61" s="4">
        <v>12</v>
      </c>
      <c r="F61" s="3">
        <f t="shared" si="1"/>
        <v>100</v>
      </c>
      <c r="G61" s="3">
        <v>4</v>
      </c>
      <c r="H61" s="3">
        <f t="shared" si="2"/>
        <v>40</v>
      </c>
      <c r="I61" s="3">
        <v>3</v>
      </c>
      <c r="J61" s="3">
        <f t="shared" si="3"/>
        <v>75</v>
      </c>
      <c r="K61" s="3">
        <v>2</v>
      </c>
      <c r="L61" s="3">
        <f t="shared" si="4"/>
        <v>40</v>
      </c>
      <c r="M61" s="3">
        <v>4</v>
      </c>
      <c r="N61" s="3">
        <f t="shared" si="5"/>
        <v>100</v>
      </c>
      <c r="O61" s="3">
        <v>8</v>
      </c>
      <c r="P61" s="14">
        <f t="shared" si="6"/>
        <v>53.333333333333336</v>
      </c>
      <c r="Q61" s="3">
        <v>10</v>
      </c>
      <c r="R61" s="14">
        <f t="shared" si="7"/>
        <v>66.666666666666657</v>
      </c>
      <c r="S61" s="3">
        <v>16</v>
      </c>
      <c r="T61" s="14">
        <f t="shared" si="8"/>
        <v>100</v>
      </c>
      <c r="U61" s="3">
        <v>15</v>
      </c>
      <c r="V61" s="14">
        <f t="shared" si="9"/>
        <v>100</v>
      </c>
    </row>
    <row r="62" spans="1:22">
      <c r="A62" s="5">
        <v>57</v>
      </c>
      <c r="B62" s="6" t="s">
        <v>64</v>
      </c>
      <c r="C62" s="3">
        <v>8</v>
      </c>
      <c r="D62" s="3">
        <f t="shared" si="0"/>
        <v>80</v>
      </c>
      <c r="E62" s="4">
        <v>9</v>
      </c>
      <c r="F62" s="3">
        <f t="shared" si="1"/>
        <v>75</v>
      </c>
      <c r="G62" s="3">
        <v>5</v>
      </c>
      <c r="H62" s="3">
        <f t="shared" si="2"/>
        <v>50</v>
      </c>
      <c r="I62" s="3">
        <v>4</v>
      </c>
      <c r="J62" s="3">
        <f t="shared" si="3"/>
        <v>100</v>
      </c>
      <c r="K62" s="3">
        <v>5</v>
      </c>
      <c r="L62" s="3">
        <f t="shared" si="4"/>
        <v>100</v>
      </c>
      <c r="M62" s="3">
        <v>4</v>
      </c>
      <c r="N62" s="3">
        <f t="shared" si="5"/>
        <v>100</v>
      </c>
      <c r="O62" s="3">
        <v>8</v>
      </c>
      <c r="P62" s="14">
        <f t="shared" si="6"/>
        <v>53.333333333333336</v>
      </c>
      <c r="Q62" s="3">
        <v>10</v>
      </c>
      <c r="R62" s="14">
        <f t="shared" si="7"/>
        <v>66.666666666666657</v>
      </c>
      <c r="S62" s="3">
        <v>11</v>
      </c>
      <c r="T62" s="14">
        <f t="shared" si="8"/>
        <v>68.75</v>
      </c>
      <c r="U62" s="3">
        <v>10</v>
      </c>
      <c r="V62" s="14">
        <f t="shared" si="9"/>
        <v>66.666666666666657</v>
      </c>
    </row>
    <row r="63" spans="1:22">
      <c r="A63" s="5">
        <v>58</v>
      </c>
      <c r="B63" s="6" t="s">
        <v>65</v>
      </c>
      <c r="C63" s="3">
        <v>8</v>
      </c>
      <c r="D63" s="3">
        <f t="shared" si="0"/>
        <v>80</v>
      </c>
      <c r="E63" s="4">
        <v>9</v>
      </c>
      <c r="F63" s="3">
        <f t="shared" si="1"/>
        <v>75</v>
      </c>
      <c r="G63" s="3">
        <v>4</v>
      </c>
      <c r="H63" s="3">
        <f t="shared" si="2"/>
        <v>40</v>
      </c>
      <c r="I63" s="3">
        <v>3</v>
      </c>
      <c r="J63" s="3">
        <f t="shared" si="3"/>
        <v>75</v>
      </c>
      <c r="K63" s="3">
        <v>2</v>
      </c>
      <c r="L63" s="3">
        <f t="shared" si="4"/>
        <v>40</v>
      </c>
      <c r="M63" s="3">
        <v>4</v>
      </c>
      <c r="N63" s="3">
        <f t="shared" si="5"/>
        <v>100</v>
      </c>
      <c r="O63" s="3">
        <v>8</v>
      </c>
      <c r="P63" s="14">
        <f t="shared" si="6"/>
        <v>53.333333333333336</v>
      </c>
      <c r="Q63" s="3">
        <v>10</v>
      </c>
      <c r="R63" s="14">
        <f t="shared" si="7"/>
        <v>66.666666666666657</v>
      </c>
      <c r="S63" s="3">
        <v>11</v>
      </c>
      <c r="T63" s="14">
        <f t="shared" si="8"/>
        <v>68.75</v>
      </c>
      <c r="U63" s="3">
        <v>10</v>
      </c>
      <c r="V63" s="14">
        <f t="shared" si="9"/>
        <v>66.666666666666657</v>
      </c>
    </row>
    <row r="64" spans="1:22">
      <c r="A64" s="5">
        <v>59</v>
      </c>
      <c r="B64" s="7" t="s">
        <v>66</v>
      </c>
      <c r="C64" s="3">
        <v>10</v>
      </c>
      <c r="D64" s="3">
        <f t="shared" si="0"/>
        <v>100</v>
      </c>
      <c r="E64" s="4">
        <v>12</v>
      </c>
      <c r="F64" s="3">
        <f t="shared" si="1"/>
        <v>100</v>
      </c>
      <c r="G64" s="3">
        <v>10</v>
      </c>
      <c r="H64" s="3">
        <f t="shared" si="2"/>
        <v>100</v>
      </c>
      <c r="I64" s="3">
        <v>3</v>
      </c>
      <c r="J64" s="3">
        <f t="shared" si="3"/>
        <v>75</v>
      </c>
      <c r="K64" s="3">
        <v>5</v>
      </c>
      <c r="L64" s="3">
        <f t="shared" si="4"/>
        <v>100</v>
      </c>
      <c r="M64" s="3">
        <v>4</v>
      </c>
      <c r="N64" s="3">
        <f t="shared" si="5"/>
        <v>100</v>
      </c>
      <c r="O64" s="3">
        <v>14</v>
      </c>
      <c r="P64" s="14">
        <f t="shared" si="6"/>
        <v>93.333333333333329</v>
      </c>
      <c r="Q64" s="3">
        <v>9</v>
      </c>
      <c r="R64" s="14">
        <f t="shared" si="7"/>
        <v>60</v>
      </c>
      <c r="S64" s="3">
        <v>15</v>
      </c>
      <c r="T64" s="14">
        <f t="shared" si="8"/>
        <v>93.75</v>
      </c>
      <c r="U64" s="3">
        <v>15</v>
      </c>
      <c r="V64" s="14">
        <f t="shared" si="9"/>
        <v>100</v>
      </c>
    </row>
  </sheetData>
  <mergeCells count="6">
    <mergeCell ref="S3:V3"/>
    <mergeCell ref="P2:R2"/>
    <mergeCell ref="C3:F3"/>
    <mergeCell ref="G3:J3"/>
    <mergeCell ref="K3:N3"/>
    <mergeCell ref="O3:R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V64"/>
  <sheetViews>
    <sheetView topLeftCell="A19" workbookViewId="0">
      <selection activeCell="T34" sqref="T34"/>
    </sheetView>
  </sheetViews>
  <sheetFormatPr defaultRowHeight="15"/>
  <cols>
    <col min="1" max="1" width="6" customWidth="1"/>
    <col min="2" max="2" width="18.28515625" customWidth="1"/>
    <col min="3" max="3" width="4.7109375" customWidth="1"/>
    <col min="4" max="4" width="5" customWidth="1"/>
    <col min="5" max="5" width="4.85546875" customWidth="1"/>
    <col min="6" max="6" width="5.85546875" customWidth="1"/>
    <col min="7" max="7" width="4.5703125" customWidth="1"/>
    <col min="8" max="8" width="5.28515625" customWidth="1"/>
    <col min="9" max="9" width="4.42578125" customWidth="1"/>
    <col min="10" max="10" width="5.42578125" customWidth="1"/>
    <col min="11" max="11" width="5.5703125" customWidth="1"/>
    <col min="12" max="12" width="5" customWidth="1"/>
    <col min="13" max="13" width="5.28515625" customWidth="1"/>
    <col min="14" max="15" width="5.42578125" customWidth="1"/>
    <col min="16" max="16" width="4.85546875" customWidth="1"/>
    <col min="17" max="17" width="5.28515625" customWidth="1"/>
    <col min="18" max="18" width="5.140625" customWidth="1"/>
    <col min="19" max="19" width="4.85546875" customWidth="1"/>
    <col min="20" max="20" width="5.5703125" customWidth="1"/>
    <col min="21" max="21" width="6.140625" customWidth="1"/>
    <col min="22" max="22" width="5.85546875" customWidth="1"/>
  </cols>
  <sheetData>
    <row r="1" spans="1:22">
      <c r="A1" s="1" t="s">
        <v>103</v>
      </c>
      <c r="B1" s="1"/>
      <c r="C1" s="1"/>
      <c r="D1" s="1"/>
      <c r="E1" s="1"/>
      <c r="F1" s="1"/>
      <c r="G1" s="1"/>
      <c r="H1" s="1"/>
    </row>
    <row r="2" spans="1:22">
      <c r="A2" s="1" t="s">
        <v>104</v>
      </c>
      <c r="B2" s="1"/>
      <c r="C2" s="1"/>
      <c r="D2" s="1"/>
      <c r="E2" s="1"/>
      <c r="F2" s="1"/>
      <c r="G2" s="1"/>
      <c r="H2" s="1"/>
      <c r="L2" s="53">
        <v>45689</v>
      </c>
      <c r="M2" s="54"/>
      <c r="N2" s="54"/>
    </row>
    <row r="3" spans="1:22" ht="24" customHeight="1">
      <c r="A3" s="2" t="s">
        <v>0</v>
      </c>
      <c r="B3" s="2" t="s">
        <v>1</v>
      </c>
      <c r="C3" s="55" t="s">
        <v>2</v>
      </c>
      <c r="D3" s="56"/>
      <c r="E3" s="56"/>
      <c r="F3" s="57"/>
      <c r="G3" s="50" t="s">
        <v>3</v>
      </c>
      <c r="H3" s="51"/>
      <c r="I3" s="51"/>
      <c r="J3" s="52"/>
      <c r="K3" s="50" t="s">
        <v>4</v>
      </c>
      <c r="L3" s="51"/>
      <c r="M3" s="51"/>
      <c r="N3" s="52"/>
      <c r="O3" s="58" t="s">
        <v>5</v>
      </c>
      <c r="P3" s="59"/>
      <c r="Q3" s="59"/>
      <c r="R3" s="60"/>
      <c r="S3" s="58" t="s">
        <v>6</v>
      </c>
      <c r="T3" s="59"/>
      <c r="U3" s="59"/>
      <c r="V3" s="60"/>
    </row>
    <row r="4" spans="1:22" ht="24.75">
      <c r="A4" s="3"/>
      <c r="B4" s="3" t="s">
        <v>89</v>
      </c>
      <c r="C4" s="4" t="s">
        <v>91</v>
      </c>
      <c r="D4" s="8" t="s">
        <v>69</v>
      </c>
      <c r="E4" s="4" t="s">
        <v>92</v>
      </c>
      <c r="F4" s="8" t="s">
        <v>69</v>
      </c>
      <c r="G4" s="4" t="s">
        <v>93</v>
      </c>
      <c r="H4" s="8" t="s">
        <v>69</v>
      </c>
      <c r="I4" s="4" t="s">
        <v>94</v>
      </c>
      <c r="J4" s="8" t="s">
        <v>69</v>
      </c>
      <c r="K4" s="4" t="s">
        <v>95</v>
      </c>
      <c r="L4" s="8" t="s">
        <v>69</v>
      </c>
      <c r="M4" s="4" t="s">
        <v>96</v>
      </c>
      <c r="N4" s="8" t="s">
        <v>69</v>
      </c>
      <c r="O4" s="4" t="s">
        <v>97</v>
      </c>
      <c r="P4" s="8" t="s">
        <v>69</v>
      </c>
      <c r="Q4" s="4" t="s">
        <v>68</v>
      </c>
      <c r="R4" s="8" t="s">
        <v>69</v>
      </c>
      <c r="S4" s="4" t="s">
        <v>98</v>
      </c>
      <c r="T4" s="8" t="s">
        <v>69</v>
      </c>
      <c r="U4" s="4" t="s">
        <v>68</v>
      </c>
      <c r="V4" s="8" t="s">
        <v>69</v>
      </c>
    </row>
    <row r="5" spans="1:22" ht="24.75">
      <c r="A5" s="3"/>
      <c r="B5" s="3"/>
      <c r="C5" s="4"/>
      <c r="D5" s="8"/>
      <c r="E5" s="4"/>
      <c r="F5" s="8"/>
      <c r="G5" s="4"/>
      <c r="H5" s="8"/>
      <c r="I5" s="4"/>
      <c r="J5" s="8"/>
      <c r="K5" s="4"/>
      <c r="L5" s="8"/>
      <c r="M5" s="4"/>
      <c r="N5" s="8"/>
      <c r="O5" s="4"/>
      <c r="P5" s="8"/>
      <c r="Q5" s="4" t="s">
        <v>90</v>
      </c>
      <c r="R5" s="8"/>
      <c r="S5" s="4"/>
      <c r="T5" s="8"/>
      <c r="U5" s="4" t="s">
        <v>105</v>
      </c>
      <c r="V5" s="8"/>
    </row>
    <row r="6" spans="1:22">
      <c r="A6" s="5">
        <v>1</v>
      </c>
      <c r="B6" s="6" t="s">
        <v>7</v>
      </c>
      <c r="C6" s="3">
        <v>8</v>
      </c>
      <c r="D6" s="14">
        <f>C6/8*100</f>
        <v>100</v>
      </c>
      <c r="E6" s="3">
        <v>12</v>
      </c>
      <c r="F6" s="14">
        <f>E6/12*100</f>
        <v>100</v>
      </c>
      <c r="G6" s="3">
        <v>4</v>
      </c>
      <c r="H6" s="3">
        <f>G6/4*100</f>
        <v>100</v>
      </c>
      <c r="I6" s="3">
        <v>7</v>
      </c>
      <c r="J6" s="14">
        <f>I6/7*100</f>
        <v>100</v>
      </c>
      <c r="K6" s="3">
        <v>7</v>
      </c>
      <c r="L6" s="14">
        <f>K6/7*100</f>
        <v>100</v>
      </c>
      <c r="M6" s="3">
        <v>8</v>
      </c>
      <c r="N6" s="14">
        <f>M6/8*100</f>
        <v>100</v>
      </c>
      <c r="O6" s="3">
        <v>16</v>
      </c>
      <c r="P6" s="14">
        <f>O6/16*100</f>
        <v>100</v>
      </c>
      <c r="Q6" s="3">
        <v>20</v>
      </c>
      <c r="R6" s="3">
        <f>Q6/20*100</f>
        <v>100</v>
      </c>
      <c r="S6" s="3">
        <v>19</v>
      </c>
      <c r="T6" s="3">
        <f>S6/20*100</f>
        <v>95</v>
      </c>
      <c r="U6" s="3">
        <v>20</v>
      </c>
      <c r="V6" s="3">
        <f>U6/20*100</f>
        <v>100</v>
      </c>
    </row>
    <row r="7" spans="1:22">
      <c r="A7" s="5">
        <v>2</v>
      </c>
      <c r="B7" s="6" t="s">
        <v>8</v>
      </c>
      <c r="C7" s="3">
        <v>7</v>
      </c>
      <c r="D7" s="14">
        <f t="shared" ref="D7:D64" si="0">C7/8*100</f>
        <v>87.5</v>
      </c>
      <c r="E7" s="3">
        <v>12</v>
      </c>
      <c r="F7" s="14">
        <f t="shared" ref="F7:F64" si="1">E7/12*100</f>
        <v>100</v>
      </c>
      <c r="G7" s="3">
        <v>4</v>
      </c>
      <c r="H7" s="3">
        <f t="shared" ref="H7:H64" si="2">G7/4*100</f>
        <v>100</v>
      </c>
      <c r="I7" s="3">
        <v>5</v>
      </c>
      <c r="J7" s="14">
        <f t="shared" ref="J7:J64" si="3">I7/7*100</f>
        <v>71.428571428571431</v>
      </c>
      <c r="K7" s="3">
        <v>6</v>
      </c>
      <c r="L7" s="14">
        <f t="shared" ref="L7:L64" si="4">K7/7*100</f>
        <v>85.714285714285708</v>
      </c>
      <c r="M7" s="3">
        <v>8</v>
      </c>
      <c r="N7" s="14">
        <f t="shared" ref="N7:N64" si="5">M7/8*100</f>
        <v>100</v>
      </c>
      <c r="O7" s="3">
        <v>15</v>
      </c>
      <c r="P7" s="14">
        <f t="shared" ref="P7:P64" si="6">O7/16*100</f>
        <v>93.75</v>
      </c>
      <c r="Q7" s="3">
        <v>20</v>
      </c>
      <c r="R7" s="3">
        <f t="shared" ref="R7:R64" si="7">Q7/20*100</f>
        <v>100</v>
      </c>
      <c r="S7" s="3">
        <v>18</v>
      </c>
      <c r="T7" s="3">
        <f t="shared" ref="T7:T64" si="8">S7/20*100</f>
        <v>90</v>
      </c>
      <c r="U7" s="3">
        <v>18</v>
      </c>
      <c r="V7" s="3">
        <f t="shared" ref="V7:V35" si="9">U7/20*100</f>
        <v>90</v>
      </c>
    </row>
    <row r="8" spans="1:22">
      <c r="A8" s="5">
        <v>3</v>
      </c>
      <c r="B8" s="6" t="s">
        <v>9</v>
      </c>
      <c r="C8" s="3">
        <v>8</v>
      </c>
      <c r="D8" s="14">
        <f t="shared" si="0"/>
        <v>100</v>
      </c>
      <c r="E8" s="3">
        <v>12</v>
      </c>
      <c r="F8" s="14">
        <f t="shared" si="1"/>
        <v>100</v>
      </c>
      <c r="G8" s="3">
        <v>4</v>
      </c>
      <c r="H8" s="3">
        <f t="shared" si="2"/>
        <v>100</v>
      </c>
      <c r="I8" s="3">
        <v>7</v>
      </c>
      <c r="J8" s="14">
        <f t="shared" si="3"/>
        <v>100</v>
      </c>
      <c r="K8" s="3">
        <v>7</v>
      </c>
      <c r="L8" s="14">
        <f t="shared" si="4"/>
        <v>100</v>
      </c>
      <c r="M8" s="3">
        <v>8</v>
      </c>
      <c r="N8" s="14">
        <f t="shared" si="5"/>
        <v>100</v>
      </c>
      <c r="O8" s="3">
        <v>16</v>
      </c>
      <c r="P8" s="14">
        <f t="shared" si="6"/>
        <v>100</v>
      </c>
      <c r="Q8" s="3">
        <v>20</v>
      </c>
      <c r="R8" s="3">
        <f t="shared" si="7"/>
        <v>100</v>
      </c>
      <c r="S8" s="3">
        <v>20</v>
      </c>
      <c r="T8" s="3">
        <f t="shared" si="8"/>
        <v>100</v>
      </c>
      <c r="U8" s="3">
        <v>20</v>
      </c>
      <c r="V8" s="3">
        <f t="shared" si="9"/>
        <v>100</v>
      </c>
    </row>
    <row r="9" spans="1:22">
      <c r="A9" s="5">
        <v>4</v>
      </c>
      <c r="B9" s="6" t="s">
        <v>10</v>
      </c>
      <c r="C9" s="3">
        <v>8</v>
      </c>
      <c r="D9" s="14">
        <f t="shared" si="0"/>
        <v>100</v>
      </c>
      <c r="E9" s="3">
        <v>11</v>
      </c>
      <c r="F9" s="14">
        <f t="shared" si="1"/>
        <v>91.666666666666657</v>
      </c>
      <c r="G9" s="3">
        <v>4</v>
      </c>
      <c r="H9" s="3">
        <f t="shared" si="2"/>
        <v>100</v>
      </c>
      <c r="I9" s="3">
        <v>5</v>
      </c>
      <c r="J9" s="14">
        <f t="shared" si="3"/>
        <v>71.428571428571431</v>
      </c>
      <c r="K9" s="3">
        <v>6</v>
      </c>
      <c r="L9" s="14">
        <f t="shared" si="4"/>
        <v>85.714285714285708</v>
      </c>
      <c r="M9" s="3">
        <v>7</v>
      </c>
      <c r="N9" s="14">
        <f t="shared" si="5"/>
        <v>87.5</v>
      </c>
      <c r="O9" s="3">
        <v>16</v>
      </c>
      <c r="P9" s="14">
        <f t="shared" si="6"/>
        <v>100</v>
      </c>
      <c r="Q9" s="3">
        <v>20</v>
      </c>
      <c r="R9" s="3">
        <f t="shared" si="7"/>
        <v>100</v>
      </c>
      <c r="S9" s="3">
        <v>16</v>
      </c>
      <c r="T9" s="3">
        <f t="shared" si="8"/>
        <v>80</v>
      </c>
      <c r="U9" s="3">
        <v>20</v>
      </c>
      <c r="V9" s="3">
        <f t="shared" si="9"/>
        <v>100</v>
      </c>
    </row>
    <row r="10" spans="1:22">
      <c r="A10" s="5">
        <v>5</v>
      </c>
      <c r="B10" s="6" t="s">
        <v>11</v>
      </c>
      <c r="C10" s="3">
        <v>6</v>
      </c>
      <c r="D10" s="14">
        <f t="shared" si="0"/>
        <v>75</v>
      </c>
      <c r="E10" s="3">
        <v>10</v>
      </c>
      <c r="F10" s="14">
        <f t="shared" si="1"/>
        <v>83.333333333333343</v>
      </c>
      <c r="G10" s="3">
        <v>4</v>
      </c>
      <c r="H10" s="3">
        <f t="shared" si="2"/>
        <v>100</v>
      </c>
      <c r="I10" s="3">
        <v>4</v>
      </c>
      <c r="J10" s="14">
        <f t="shared" si="3"/>
        <v>57.142857142857139</v>
      </c>
      <c r="K10" s="3">
        <v>3</v>
      </c>
      <c r="L10" s="14">
        <f t="shared" si="4"/>
        <v>42.857142857142854</v>
      </c>
      <c r="M10" s="3">
        <v>5</v>
      </c>
      <c r="N10" s="14">
        <f t="shared" si="5"/>
        <v>62.5</v>
      </c>
      <c r="O10" s="3">
        <v>15</v>
      </c>
      <c r="P10" s="14">
        <f t="shared" si="6"/>
        <v>93.75</v>
      </c>
      <c r="Q10" s="3">
        <v>20</v>
      </c>
      <c r="R10" s="3">
        <f t="shared" si="7"/>
        <v>100</v>
      </c>
      <c r="S10" s="3">
        <v>14</v>
      </c>
      <c r="T10" s="3">
        <f t="shared" si="8"/>
        <v>70</v>
      </c>
      <c r="U10" s="3">
        <v>15</v>
      </c>
      <c r="V10" s="3">
        <f t="shared" si="9"/>
        <v>75</v>
      </c>
    </row>
    <row r="11" spans="1:22">
      <c r="A11" s="5">
        <v>6</v>
      </c>
      <c r="B11" s="6" t="s">
        <v>12</v>
      </c>
      <c r="C11" s="3">
        <v>7</v>
      </c>
      <c r="D11" s="14">
        <f t="shared" si="0"/>
        <v>87.5</v>
      </c>
      <c r="E11" s="3">
        <v>9</v>
      </c>
      <c r="F11" s="14">
        <f t="shared" si="1"/>
        <v>75</v>
      </c>
      <c r="G11" s="3">
        <v>4</v>
      </c>
      <c r="H11" s="3">
        <f t="shared" si="2"/>
        <v>100</v>
      </c>
      <c r="I11" s="3">
        <v>4</v>
      </c>
      <c r="J11" s="14">
        <f t="shared" si="3"/>
        <v>57.142857142857139</v>
      </c>
      <c r="K11" s="3">
        <v>5</v>
      </c>
      <c r="L11" s="14">
        <f t="shared" si="4"/>
        <v>71.428571428571431</v>
      </c>
      <c r="M11" s="3">
        <v>8</v>
      </c>
      <c r="N11" s="14">
        <f t="shared" si="5"/>
        <v>100</v>
      </c>
      <c r="O11" s="3">
        <v>16</v>
      </c>
      <c r="P11" s="14">
        <f t="shared" si="6"/>
        <v>100</v>
      </c>
      <c r="Q11" s="3">
        <v>20</v>
      </c>
      <c r="R11" s="3">
        <f t="shared" si="7"/>
        <v>100</v>
      </c>
      <c r="S11" s="3">
        <v>14</v>
      </c>
      <c r="T11" s="3">
        <f t="shared" si="8"/>
        <v>70</v>
      </c>
      <c r="U11" s="3">
        <v>15</v>
      </c>
      <c r="V11" s="3">
        <f t="shared" si="9"/>
        <v>75</v>
      </c>
    </row>
    <row r="12" spans="1:22">
      <c r="A12" s="5">
        <v>7</v>
      </c>
      <c r="B12" s="6" t="s">
        <v>13</v>
      </c>
      <c r="C12" s="3">
        <v>5</v>
      </c>
      <c r="D12" s="14">
        <f t="shared" si="0"/>
        <v>62.5</v>
      </c>
      <c r="E12" s="3">
        <v>5</v>
      </c>
      <c r="F12" s="14">
        <f t="shared" si="1"/>
        <v>41.666666666666671</v>
      </c>
      <c r="G12" s="3">
        <v>0</v>
      </c>
      <c r="H12" s="3">
        <f t="shared" si="2"/>
        <v>0</v>
      </c>
      <c r="I12" s="3">
        <v>0</v>
      </c>
      <c r="J12" s="14">
        <f t="shared" si="3"/>
        <v>0</v>
      </c>
      <c r="K12" s="3">
        <v>0</v>
      </c>
      <c r="L12" s="14">
        <f t="shared" si="4"/>
        <v>0</v>
      </c>
      <c r="M12" s="3">
        <v>0</v>
      </c>
      <c r="N12" s="14">
        <f t="shared" si="5"/>
        <v>0</v>
      </c>
      <c r="O12" s="3">
        <v>0</v>
      </c>
      <c r="P12" s="14">
        <f t="shared" si="6"/>
        <v>0</v>
      </c>
      <c r="Q12" s="3">
        <v>0</v>
      </c>
      <c r="R12" s="3">
        <f t="shared" si="7"/>
        <v>0</v>
      </c>
      <c r="S12" s="3">
        <v>0</v>
      </c>
      <c r="T12" s="3">
        <f t="shared" si="8"/>
        <v>0</v>
      </c>
      <c r="U12" s="3">
        <v>8</v>
      </c>
      <c r="V12" s="3">
        <f t="shared" si="9"/>
        <v>40</v>
      </c>
    </row>
    <row r="13" spans="1:22">
      <c r="A13" s="5">
        <v>8</v>
      </c>
      <c r="B13" s="6" t="s">
        <v>14</v>
      </c>
      <c r="C13" s="3">
        <v>6</v>
      </c>
      <c r="D13" s="14">
        <f t="shared" si="0"/>
        <v>75</v>
      </c>
      <c r="E13" s="3">
        <v>9</v>
      </c>
      <c r="F13" s="14">
        <f t="shared" si="1"/>
        <v>75</v>
      </c>
      <c r="G13" s="3">
        <v>4</v>
      </c>
      <c r="H13" s="3">
        <f t="shared" si="2"/>
        <v>100</v>
      </c>
      <c r="I13" s="3">
        <v>6</v>
      </c>
      <c r="J13" s="14">
        <f t="shared" si="3"/>
        <v>85.714285714285708</v>
      </c>
      <c r="K13" s="3">
        <v>4</v>
      </c>
      <c r="L13" s="14">
        <f t="shared" si="4"/>
        <v>57.142857142857139</v>
      </c>
      <c r="M13" s="3">
        <v>8</v>
      </c>
      <c r="N13" s="14">
        <f t="shared" si="5"/>
        <v>100</v>
      </c>
      <c r="O13" s="3">
        <v>14</v>
      </c>
      <c r="P13" s="14">
        <f t="shared" si="6"/>
        <v>87.5</v>
      </c>
      <c r="Q13" s="3">
        <v>20</v>
      </c>
      <c r="R13" s="3">
        <f t="shared" si="7"/>
        <v>100</v>
      </c>
      <c r="S13" s="3">
        <v>17</v>
      </c>
      <c r="T13" s="3">
        <f t="shared" si="8"/>
        <v>85</v>
      </c>
      <c r="U13" s="3">
        <v>11</v>
      </c>
      <c r="V13" s="3">
        <f t="shared" si="9"/>
        <v>55.000000000000007</v>
      </c>
    </row>
    <row r="14" spans="1:22">
      <c r="A14" s="5">
        <v>9</v>
      </c>
      <c r="B14" s="6" t="s">
        <v>15</v>
      </c>
      <c r="C14" s="3">
        <v>7</v>
      </c>
      <c r="D14" s="14">
        <f t="shared" si="0"/>
        <v>87.5</v>
      </c>
      <c r="E14" s="3">
        <v>12</v>
      </c>
      <c r="F14" s="14">
        <f t="shared" si="1"/>
        <v>100</v>
      </c>
      <c r="G14" s="3">
        <v>4</v>
      </c>
      <c r="H14" s="3">
        <f t="shared" si="2"/>
        <v>100</v>
      </c>
      <c r="I14" s="3">
        <v>6</v>
      </c>
      <c r="J14" s="14">
        <f t="shared" si="3"/>
        <v>85.714285714285708</v>
      </c>
      <c r="K14" s="3">
        <v>6</v>
      </c>
      <c r="L14" s="14">
        <f t="shared" si="4"/>
        <v>85.714285714285708</v>
      </c>
      <c r="M14" s="3">
        <v>8</v>
      </c>
      <c r="N14" s="14">
        <f t="shared" si="5"/>
        <v>100</v>
      </c>
      <c r="O14" s="3">
        <v>15</v>
      </c>
      <c r="P14" s="14">
        <f t="shared" si="6"/>
        <v>93.75</v>
      </c>
      <c r="Q14" s="3">
        <v>20</v>
      </c>
      <c r="R14" s="3">
        <f t="shared" si="7"/>
        <v>100</v>
      </c>
      <c r="S14" s="3">
        <v>19</v>
      </c>
      <c r="T14" s="3">
        <f t="shared" si="8"/>
        <v>95</v>
      </c>
      <c r="U14" s="3">
        <v>18</v>
      </c>
      <c r="V14" s="3">
        <f t="shared" si="9"/>
        <v>90</v>
      </c>
    </row>
    <row r="15" spans="1:22">
      <c r="A15" s="5">
        <v>10</v>
      </c>
      <c r="B15" s="6" t="s">
        <v>16</v>
      </c>
      <c r="C15" s="3">
        <v>5</v>
      </c>
      <c r="D15" s="14">
        <f t="shared" si="0"/>
        <v>62.5</v>
      </c>
      <c r="E15" s="3">
        <v>11</v>
      </c>
      <c r="F15" s="14">
        <f t="shared" si="1"/>
        <v>91.666666666666657</v>
      </c>
      <c r="G15" s="3">
        <v>4</v>
      </c>
      <c r="H15" s="3">
        <f t="shared" si="2"/>
        <v>100</v>
      </c>
      <c r="I15" s="3">
        <v>3</v>
      </c>
      <c r="J15" s="14">
        <f t="shared" si="3"/>
        <v>42.857142857142854</v>
      </c>
      <c r="K15" s="3">
        <v>2</v>
      </c>
      <c r="L15" s="14">
        <f t="shared" si="4"/>
        <v>28.571428571428569</v>
      </c>
      <c r="M15" s="3">
        <v>4</v>
      </c>
      <c r="N15" s="14">
        <f t="shared" si="5"/>
        <v>50</v>
      </c>
      <c r="O15" s="3">
        <v>15</v>
      </c>
      <c r="P15" s="14">
        <f t="shared" si="6"/>
        <v>93.75</v>
      </c>
      <c r="Q15" s="3">
        <v>20</v>
      </c>
      <c r="R15" s="3">
        <f t="shared" si="7"/>
        <v>100</v>
      </c>
      <c r="S15" s="3">
        <v>15</v>
      </c>
      <c r="T15" s="3">
        <f t="shared" si="8"/>
        <v>75</v>
      </c>
      <c r="U15" s="3">
        <v>15</v>
      </c>
      <c r="V15" s="3">
        <f t="shared" si="9"/>
        <v>75</v>
      </c>
    </row>
    <row r="16" spans="1:22">
      <c r="A16" s="5">
        <v>11</v>
      </c>
      <c r="B16" s="6" t="s">
        <v>17</v>
      </c>
      <c r="C16" s="3">
        <v>7</v>
      </c>
      <c r="D16" s="14">
        <f t="shared" si="0"/>
        <v>87.5</v>
      </c>
      <c r="E16" s="3">
        <v>11</v>
      </c>
      <c r="F16" s="14">
        <f t="shared" si="1"/>
        <v>91.666666666666657</v>
      </c>
      <c r="G16" s="3">
        <v>4</v>
      </c>
      <c r="H16" s="3">
        <f t="shared" si="2"/>
        <v>100</v>
      </c>
      <c r="I16" s="3">
        <v>6</v>
      </c>
      <c r="J16" s="14">
        <f t="shared" si="3"/>
        <v>85.714285714285708</v>
      </c>
      <c r="K16" s="3">
        <v>6</v>
      </c>
      <c r="L16" s="14">
        <f t="shared" si="4"/>
        <v>85.714285714285708</v>
      </c>
      <c r="M16" s="3">
        <v>8</v>
      </c>
      <c r="N16" s="14">
        <f t="shared" si="5"/>
        <v>100</v>
      </c>
      <c r="O16" s="3">
        <v>14</v>
      </c>
      <c r="P16" s="14">
        <f t="shared" si="6"/>
        <v>87.5</v>
      </c>
      <c r="Q16" s="3">
        <v>20</v>
      </c>
      <c r="R16" s="3">
        <f t="shared" si="7"/>
        <v>100</v>
      </c>
      <c r="S16" s="3">
        <v>19</v>
      </c>
      <c r="T16" s="3">
        <f t="shared" si="8"/>
        <v>95</v>
      </c>
      <c r="U16" s="3">
        <v>18</v>
      </c>
      <c r="V16" s="3">
        <f t="shared" si="9"/>
        <v>90</v>
      </c>
    </row>
    <row r="17" spans="1:22">
      <c r="A17" s="5">
        <v>12</v>
      </c>
      <c r="B17" s="6" t="s">
        <v>18</v>
      </c>
      <c r="C17" s="3">
        <v>8</v>
      </c>
      <c r="D17" s="14">
        <f t="shared" si="0"/>
        <v>100</v>
      </c>
      <c r="E17" s="3">
        <v>12</v>
      </c>
      <c r="F17" s="14">
        <f t="shared" si="1"/>
        <v>100</v>
      </c>
      <c r="G17" s="3">
        <v>4</v>
      </c>
      <c r="H17" s="3">
        <f t="shared" si="2"/>
        <v>100</v>
      </c>
      <c r="I17" s="3">
        <v>7</v>
      </c>
      <c r="J17" s="14">
        <f t="shared" si="3"/>
        <v>100</v>
      </c>
      <c r="K17" s="3">
        <v>6</v>
      </c>
      <c r="L17" s="14">
        <f t="shared" si="4"/>
        <v>85.714285714285708</v>
      </c>
      <c r="M17" s="3">
        <v>8</v>
      </c>
      <c r="N17" s="14">
        <f t="shared" si="5"/>
        <v>100</v>
      </c>
      <c r="O17" s="3">
        <v>16</v>
      </c>
      <c r="P17" s="14">
        <f t="shared" si="6"/>
        <v>100</v>
      </c>
      <c r="Q17" s="3">
        <v>20</v>
      </c>
      <c r="R17" s="3">
        <f t="shared" si="7"/>
        <v>100</v>
      </c>
      <c r="S17" s="3">
        <v>19</v>
      </c>
      <c r="T17" s="3">
        <f t="shared" si="8"/>
        <v>95</v>
      </c>
      <c r="U17" s="3">
        <v>20</v>
      </c>
      <c r="V17" s="3">
        <f t="shared" si="9"/>
        <v>100</v>
      </c>
    </row>
    <row r="18" spans="1:22">
      <c r="A18" s="5">
        <v>13</v>
      </c>
      <c r="B18" s="6" t="s">
        <v>19</v>
      </c>
      <c r="C18" s="9">
        <v>7</v>
      </c>
      <c r="D18" s="14">
        <f t="shared" si="0"/>
        <v>87.5</v>
      </c>
      <c r="E18" s="9">
        <v>10</v>
      </c>
      <c r="F18" s="14">
        <f t="shared" si="1"/>
        <v>83.333333333333343</v>
      </c>
      <c r="G18" s="9">
        <v>3</v>
      </c>
      <c r="H18" s="3">
        <f t="shared" si="2"/>
        <v>75</v>
      </c>
      <c r="I18" s="9">
        <v>3</v>
      </c>
      <c r="J18" s="14">
        <f t="shared" si="3"/>
        <v>42.857142857142854</v>
      </c>
      <c r="K18" s="9">
        <v>5</v>
      </c>
      <c r="L18" s="14">
        <f t="shared" si="4"/>
        <v>71.428571428571431</v>
      </c>
      <c r="M18" s="9">
        <v>8</v>
      </c>
      <c r="N18" s="14">
        <f t="shared" si="5"/>
        <v>100</v>
      </c>
      <c r="O18" s="9">
        <v>16</v>
      </c>
      <c r="P18" s="14">
        <f t="shared" si="6"/>
        <v>100</v>
      </c>
      <c r="Q18" s="9">
        <v>19</v>
      </c>
      <c r="R18" s="3">
        <f t="shared" si="7"/>
        <v>95</v>
      </c>
      <c r="S18" s="9">
        <v>17</v>
      </c>
      <c r="T18" s="3">
        <f t="shared" si="8"/>
        <v>85</v>
      </c>
      <c r="U18" s="9">
        <v>17</v>
      </c>
      <c r="V18" s="3">
        <f t="shared" si="9"/>
        <v>85</v>
      </c>
    </row>
    <row r="19" spans="1:22">
      <c r="A19" s="5">
        <v>14</v>
      </c>
      <c r="B19" s="6" t="s">
        <v>21</v>
      </c>
      <c r="C19" s="3">
        <v>8</v>
      </c>
      <c r="D19" s="14">
        <f t="shared" si="0"/>
        <v>100</v>
      </c>
      <c r="E19" s="3">
        <v>12</v>
      </c>
      <c r="F19" s="14">
        <f t="shared" si="1"/>
        <v>100</v>
      </c>
      <c r="G19" s="3">
        <v>4</v>
      </c>
      <c r="H19" s="3">
        <f t="shared" si="2"/>
        <v>100</v>
      </c>
      <c r="I19" s="3">
        <v>7</v>
      </c>
      <c r="J19" s="14">
        <f t="shared" si="3"/>
        <v>100</v>
      </c>
      <c r="K19" s="3">
        <v>7</v>
      </c>
      <c r="L19" s="14">
        <f t="shared" si="4"/>
        <v>100</v>
      </c>
      <c r="M19" s="3">
        <v>8</v>
      </c>
      <c r="N19" s="14">
        <f t="shared" si="5"/>
        <v>100</v>
      </c>
      <c r="O19" s="3">
        <v>16</v>
      </c>
      <c r="P19" s="14">
        <f t="shared" si="6"/>
        <v>100</v>
      </c>
      <c r="Q19" s="3">
        <v>20</v>
      </c>
      <c r="R19" s="3">
        <f t="shared" si="7"/>
        <v>100</v>
      </c>
      <c r="S19" s="3">
        <v>20</v>
      </c>
      <c r="T19" s="3">
        <f t="shared" si="8"/>
        <v>100</v>
      </c>
      <c r="U19" s="3">
        <v>18</v>
      </c>
      <c r="V19" s="3">
        <f t="shared" si="9"/>
        <v>90</v>
      </c>
    </row>
    <row r="20" spans="1:22">
      <c r="A20" s="5">
        <v>15</v>
      </c>
      <c r="B20" s="6" t="s">
        <v>22</v>
      </c>
      <c r="C20" s="3">
        <v>7</v>
      </c>
      <c r="D20" s="14">
        <f t="shared" si="0"/>
        <v>87.5</v>
      </c>
      <c r="E20" s="3">
        <v>11</v>
      </c>
      <c r="F20" s="14">
        <f t="shared" si="1"/>
        <v>91.666666666666657</v>
      </c>
      <c r="G20" s="3">
        <v>4</v>
      </c>
      <c r="H20" s="3">
        <f t="shared" si="2"/>
        <v>100</v>
      </c>
      <c r="I20" s="3">
        <v>6</v>
      </c>
      <c r="J20" s="14">
        <f t="shared" si="3"/>
        <v>85.714285714285708</v>
      </c>
      <c r="K20" s="3">
        <v>6</v>
      </c>
      <c r="L20" s="14">
        <f t="shared" si="4"/>
        <v>85.714285714285708</v>
      </c>
      <c r="M20" s="3">
        <v>8</v>
      </c>
      <c r="N20" s="14">
        <f t="shared" si="5"/>
        <v>100</v>
      </c>
      <c r="O20" s="3">
        <v>16</v>
      </c>
      <c r="P20" s="14">
        <f t="shared" si="6"/>
        <v>100</v>
      </c>
      <c r="Q20" s="3">
        <v>20</v>
      </c>
      <c r="R20" s="3">
        <f t="shared" si="7"/>
        <v>100</v>
      </c>
      <c r="S20" s="3">
        <v>19</v>
      </c>
      <c r="T20" s="3">
        <f t="shared" si="8"/>
        <v>95</v>
      </c>
      <c r="U20" s="3">
        <v>18</v>
      </c>
      <c r="V20" s="3">
        <f t="shared" si="9"/>
        <v>90</v>
      </c>
    </row>
    <row r="21" spans="1:22">
      <c r="A21" s="5">
        <v>16</v>
      </c>
      <c r="B21" s="6" t="s">
        <v>23</v>
      </c>
      <c r="C21" s="3">
        <v>8</v>
      </c>
      <c r="D21" s="14">
        <f t="shared" si="0"/>
        <v>100</v>
      </c>
      <c r="E21" s="3">
        <v>12</v>
      </c>
      <c r="F21" s="14">
        <f t="shared" si="1"/>
        <v>100</v>
      </c>
      <c r="G21" s="3">
        <v>4</v>
      </c>
      <c r="H21" s="3">
        <f t="shared" si="2"/>
        <v>100</v>
      </c>
      <c r="I21" s="3">
        <v>7</v>
      </c>
      <c r="J21" s="14">
        <f t="shared" si="3"/>
        <v>100</v>
      </c>
      <c r="K21" s="3">
        <v>7</v>
      </c>
      <c r="L21" s="14">
        <f t="shared" si="4"/>
        <v>100</v>
      </c>
      <c r="M21" s="3">
        <v>8</v>
      </c>
      <c r="N21" s="14">
        <f t="shared" si="5"/>
        <v>100</v>
      </c>
      <c r="O21" s="3">
        <v>16</v>
      </c>
      <c r="P21" s="14">
        <f t="shared" si="6"/>
        <v>100</v>
      </c>
      <c r="Q21" s="3">
        <v>20</v>
      </c>
      <c r="R21" s="3">
        <f t="shared" si="7"/>
        <v>100</v>
      </c>
      <c r="S21" s="3">
        <v>20</v>
      </c>
      <c r="T21" s="3">
        <f t="shared" si="8"/>
        <v>100</v>
      </c>
      <c r="U21" s="3">
        <v>18</v>
      </c>
      <c r="V21" s="3">
        <f t="shared" si="9"/>
        <v>90</v>
      </c>
    </row>
    <row r="22" spans="1:22">
      <c r="A22" s="5">
        <v>17</v>
      </c>
      <c r="B22" s="6" t="s">
        <v>24</v>
      </c>
      <c r="C22" s="3">
        <v>5</v>
      </c>
      <c r="D22" s="14">
        <f t="shared" si="0"/>
        <v>62.5</v>
      </c>
      <c r="E22" s="3">
        <v>10</v>
      </c>
      <c r="F22" s="14">
        <f t="shared" si="1"/>
        <v>83.333333333333343</v>
      </c>
      <c r="G22" s="3">
        <v>4</v>
      </c>
      <c r="H22" s="3">
        <f t="shared" si="2"/>
        <v>100</v>
      </c>
      <c r="I22" s="3">
        <v>4</v>
      </c>
      <c r="J22" s="14">
        <f t="shared" si="3"/>
        <v>57.142857142857139</v>
      </c>
      <c r="K22" s="3">
        <v>2</v>
      </c>
      <c r="L22" s="14">
        <f t="shared" si="4"/>
        <v>28.571428571428569</v>
      </c>
      <c r="M22" s="3">
        <v>4</v>
      </c>
      <c r="N22" s="14">
        <f t="shared" si="5"/>
        <v>50</v>
      </c>
      <c r="O22" s="3">
        <v>16</v>
      </c>
      <c r="P22" s="14">
        <f t="shared" si="6"/>
        <v>100</v>
      </c>
      <c r="Q22" s="3">
        <v>20</v>
      </c>
      <c r="R22" s="3">
        <f t="shared" si="7"/>
        <v>100</v>
      </c>
      <c r="S22" s="3">
        <v>15</v>
      </c>
      <c r="T22" s="3">
        <f t="shared" si="8"/>
        <v>75</v>
      </c>
      <c r="U22" s="3">
        <v>20</v>
      </c>
      <c r="V22" s="3">
        <f t="shared" si="9"/>
        <v>100</v>
      </c>
    </row>
    <row r="23" spans="1:22">
      <c r="A23" s="5">
        <v>18</v>
      </c>
      <c r="B23" s="6" t="s">
        <v>25</v>
      </c>
      <c r="C23" s="3">
        <v>5</v>
      </c>
      <c r="D23" s="14">
        <f t="shared" si="0"/>
        <v>62.5</v>
      </c>
      <c r="E23" s="3">
        <v>9</v>
      </c>
      <c r="F23" s="14">
        <f t="shared" si="1"/>
        <v>75</v>
      </c>
      <c r="G23" s="3">
        <v>3</v>
      </c>
      <c r="H23" s="3">
        <f t="shared" si="2"/>
        <v>75</v>
      </c>
      <c r="I23" s="3">
        <v>3</v>
      </c>
      <c r="J23" s="14">
        <f t="shared" si="3"/>
        <v>42.857142857142854</v>
      </c>
      <c r="K23" s="3">
        <v>2</v>
      </c>
      <c r="L23" s="14">
        <f t="shared" si="4"/>
        <v>28.571428571428569</v>
      </c>
      <c r="M23" s="3">
        <v>4</v>
      </c>
      <c r="N23" s="14">
        <f t="shared" si="5"/>
        <v>50</v>
      </c>
      <c r="O23" s="3">
        <v>13</v>
      </c>
      <c r="P23" s="14">
        <f t="shared" si="6"/>
        <v>81.25</v>
      </c>
      <c r="Q23" s="3">
        <v>19</v>
      </c>
      <c r="R23" s="3">
        <f t="shared" si="7"/>
        <v>95</v>
      </c>
      <c r="S23" s="3">
        <v>11</v>
      </c>
      <c r="T23" s="3">
        <f t="shared" si="8"/>
        <v>55.000000000000007</v>
      </c>
      <c r="U23" s="3">
        <v>14</v>
      </c>
      <c r="V23" s="3">
        <f t="shared" si="9"/>
        <v>70</v>
      </c>
    </row>
    <row r="24" spans="1:22">
      <c r="A24" s="5">
        <v>19</v>
      </c>
      <c r="B24" s="6" t="s">
        <v>26</v>
      </c>
      <c r="C24" s="3">
        <v>8</v>
      </c>
      <c r="D24" s="14">
        <f t="shared" si="0"/>
        <v>100</v>
      </c>
      <c r="E24" s="3">
        <v>12</v>
      </c>
      <c r="F24" s="14">
        <f t="shared" si="1"/>
        <v>100</v>
      </c>
      <c r="G24" s="3">
        <v>4</v>
      </c>
      <c r="H24" s="3">
        <f t="shared" si="2"/>
        <v>100</v>
      </c>
      <c r="I24" s="3">
        <v>4</v>
      </c>
      <c r="J24" s="14">
        <f t="shared" si="3"/>
        <v>57.142857142857139</v>
      </c>
      <c r="K24" s="3">
        <v>4</v>
      </c>
      <c r="L24" s="14">
        <f t="shared" si="4"/>
        <v>57.142857142857139</v>
      </c>
      <c r="M24" s="3">
        <v>6</v>
      </c>
      <c r="N24" s="14">
        <f t="shared" si="5"/>
        <v>75</v>
      </c>
      <c r="O24" s="3">
        <v>15</v>
      </c>
      <c r="P24" s="14">
        <f t="shared" si="6"/>
        <v>93.75</v>
      </c>
      <c r="Q24" s="3">
        <v>20</v>
      </c>
      <c r="R24" s="3">
        <f t="shared" si="7"/>
        <v>100</v>
      </c>
      <c r="S24" s="3">
        <v>19</v>
      </c>
      <c r="T24" s="3">
        <f t="shared" si="8"/>
        <v>95</v>
      </c>
      <c r="U24" s="3">
        <v>20</v>
      </c>
      <c r="V24" s="3">
        <f t="shared" si="9"/>
        <v>100</v>
      </c>
    </row>
    <row r="25" spans="1:22">
      <c r="A25" s="5">
        <v>20</v>
      </c>
      <c r="B25" s="6" t="s">
        <v>27</v>
      </c>
      <c r="C25" s="3">
        <v>8</v>
      </c>
      <c r="D25" s="14">
        <f t="shared" si="0"/>
        <v>100</v>
      </c>
      <c r="E25" s="3">
        <v>12</v>
      </c>
      <c r="F25" s="14">
        <f t="shared" si="1"/>
        <v>100</v>
      </c>
      <c r="G25" s="3">
        <v>4</v>
      </c>
      <c r="H25" s="3">
        <f t="shared" si="2"/>
        <v>100</v>
      </c>
      <c r="I25" s="3">
        <v>7</v>
      </c>
      <c r="J25" s="14">
        <f t="shared" si="3"/>
        <v>100</v>
      </c>
      <c r="K25" s="3">
        <v>6</v>
      </c>
      <c r="L25" s="14">
        <f t="shared" si="4"/>
        <v>85.714285714285708</v>
      </c>
      <c r="M25" s="3">
        <v>7</v>
      </c>
      <c r="N25" s="14">
        <f t="shared" si="5"/>
        <v>87.5</v>
      </c>
      <c r="O25" s="3">
        <v>16</v>
      </c>
      <c r="P25" s="14">
        <f t="shared" si="6"/>
        <v>100</v>
      </c>
      <c r="Q25" s="3">
        <v>20</v>
      </c>
      <c r="R25" s="3">
        <f t="shared" si="7"/>
        <v>100</v>
      </c>
      <c r="S25" s="3">
        <v>19</v>
      </c>
      <c r="T25" s="3">
        <f t="shared" si="8"/>
        <v>95</v>
      </c>
      <c r="U25" s="3">
        <v>20</v>
      </c>
      <c r="V25" s="3">
        <f t="shared" si="9"/>
        <v>100</v>
      </c>
    </row>
    <row r="26" spans="1:22">
      <c r="A26" s="5">
        <v>21</v>
      </c>
      <c r="B26" s="6" t="s">
        <v>28</v>
      </c>
      <c r="C26" s="3">
        <v>7</v>
      </c>
      <c r="D26" s="14">
        <f t="shared" si="0"/>
        <v>87.5</v>
      </c>
      <c r="E26" s="3">
        <v>12</v>
      </c>
      <c r="F26" s="14">
        <f t="shared" si="1"/>
        <v>100</v>
      </c>
      <c r="G26" s="3">
        <v>4</v>
      </c>
      <c r="H26" s="3">
        <f t="shared" si="2"/>
        <v>100</v>
      </c>
      <c r="I26" s="3">
        <v>7</v>
      </c>
      <c r="J26" s="14">
        <f t="shared" si="3"/>
        <v>100</v>
      </c>
      <c r="K26" s="3">
        <v>7</v>
      </c>
      <c r="L26" s="14">
        <f t="shared" si="4"/>
        <v>100</v>
      </c>
      <c r="M26" s="3">
        <v>8</v>
      </c>
      <c r="N26" s="14">
        <f t="shared" si="5"/>
        <v>100</v>
      </c>
      <c r="O26" s="3">
        <v>16</v>
      </c>
      <c r="P26" s="14">
        <f t="shared" si="6"/>
        <v>100</v>
      </c>
      <c r="Q26" s="3">
        <v>20</v>
      </c>
      <c r="R26" s="3">
        <f t="shared" si="7"/>
        <v>100</v>
      </c>
      <c r="S26" s="3">
        <v>20</v>
      </c>
      <c r="T26" s="3">
        <f t="shared" si="8"/>
        <v>100</v>
      </c>
      <c r="U26" s="3">
        <v>20</v>
      </c>
      <c r="V26" s="3">
        <f t="shared" si="9"/>
        <v>100</v>
      </c>
    </row>
    <row r="27" spans="1:22">
      <c r="A27" s="5">
        <v>22</v>
      </c>
      <c r="B27" s="6" t="s">
        <v>29</v>
      </c>
      <c r="C27" s="3">
        <v>7</v>
      </c>
      <c r="D27" s="14">
        <f t="shared" si="0"/>
        <v>87.5</v>
      </c>
      <c r="E27" s="3">
        <v>12</v>
      </c>
      <c r="F27" s="14">
        <f t="shared" si="1"/>
        <v>100</v>
      </c>
      <c r="G27" s="3">
        <v>4</v>
      </c>
      <c r="H27" s="3">
        <f t="shared" si="2"/>
        <v>100</v>
      </c>
      <c r="I27" s="3">
        <v>5</v>
      </c>
      <c r="J27" s="14">
        <f t="shared" si="3"/>
        <v>71.428571428571431</v>
      </c>
      <c r="K27" s="3">
        <v>7</v>
      </c>
      <c r="L27" s="14">
        <f t="shared" si="4"/>
        <v>100</v>
      </c>
      <c r="M27" s="3">
        <v>8</v>
      </c>
      <c r="N27" s="14">
        <f t="shared" si="5"/>
        <v>100</v>
      </c>
      <c r="O27" s="3">
        <v>15</v>
      </c>
      <c r="P27" s="14">
        <f t="shared" si="6"/>
        <v>93.75</v>
      </c>
      <c r="Q27" s="3">
        <v>20</v>
      </c>
      <c r="R27" s="3">
        <f t="shared" si="7"/>
        <v>100</v>
      </c>
      <c r="S27" s="3">
        <v>17</v>
      </c>
      <c r="T27" s="3">
        <f t="shared" si="8"/>
        <v>85</v>
      </c>
      <c r="U27" s="3">
        <v>17</v>
      </c>
      <c r="V27" s="3">
        <f t="shared" si="9"/>
        <v>85</v>
      </c>
    </row>
    <row r="28" spans="1:22">
      <c r="A28" s="5">
        <v>23</v>
      </c>
      <c r="B28" s="6" t="s">
        <v>30</v>
      </c>
      <c r="C28" s="3">
        <v>6</v>
      </c>
      <c r="D28" s="14">
        <f t="shared" si="0"/>
        <v>75</v>
      </c>
      <c r="E28" s="3">
        <v>12</v>
      </c>
      <c r="F28" s="14">
        <f t="shared" si="1"/>
        <v>100</v>
      </c>
      <c r="G28" s="3">
        <v>4</v>
      </c>
      <c r="H28" s="3">
        <f t="shared" si="2"/>
        <v>100</v>
      </c>
      <c r="I28" s="3">
        <v>3</v>
      </c>
      <c r="J28" s="14">
        <f t="shared" si="3"/>
        <v>42.857142857142854</v>
      </c>
      <c r="K28" s="3">
        <v>5</v>
      </c>
      <c r="L28" s="14">
        <f t="shared" si="4"/>
        <v>71.428571428571431</v>
      </c>
      <c r="M28" s="3">
        <v>6</v>
      </c>
      <c r="N28" s="14">
        <f t="shared" si="5"/>
        <v>75</v>
      </c>
      <c r="O28" s="3">
        <v>15</v>
      </c>
      <c r="P28" s="14">
        <f t="shared" si="6"/>
        <v>93.75</v>
      </c>
      <c r="Q28" s="3">
        <v>20</v>
      </c>
      <c r="R28" s="3">
        <f t="shared" si="7"/>
        <v>100</v>
      </c>
      <c r="S28" s="3">
        <v>16</v>
      </c>
      <c r="T28" s="3">
        <f t="shared" si="8"/>
        <v>80</v>
      </c>
      <c r="U28" s="3">
        <v>19</v>
      </c>
      <c r="V28" s="3">
        <f t="shared" si="9"/>
        <v>95</v>
      </c>
    </row>
    <row r="29" spans="1:22">
      <c r="A29" s="5">
        <v>24</v>
      </c>
      <c r="B29" s="6" t="s">
        <v>31</v>
      </c>
      <c r="C29" s="3">
        <v>5</v>
      </c>
      <c r="D29" s="14">
        <f t="shared" si="0"/>
        <v>62.5</v>
      </c>
      <c r="E29" s="3">
        <v>9</v>
      </c>
      <c r="F29" s="14">
        <f t="shared" si="1"/>
        <v>75</v>
      </c>
      <c r="G29" s="3">
        <v>4</v>
      </c>
      <c r="H29" s="3">
        <f t="shared" si="2"/>
        <v>100</v>
      </c>
      <c r="I29" s="3">
        <v>3</v>
      </c>
      <c r="J29" s="14">
        <f t="shared" si="3"/>
        <v>42.857142857142854</v>
      </c>
      <c r="K29" s="3">
        <v>3</v>
      </c>
      <c r="L29" s="14">
        <f t="shared" si="4"/>
        <v>42.857142857142854</v>
      </c>
      <c r="M29" s="3">
        <v>6</v>
      </c>
      <c r="N29" s="14">
        <f t="shared" si="5"/>
        <v>75</v>
      </c>
      <c r="O29" s="3">
        <v>14</v>
      </c>
      <c r="P29" s="14">
        <f t="shared" si="6"/>
        <v>87.5</v>
      </c>
      <c r="Q29" s="3">
        <v>20</v>
      </c>
      <c r="R29" s="3">
        <f t="shared" si="7"/>
        <v>100</v>
      </c>
      <c r="S29" s="3">
        <v>13</v>
      </c>
      <c r="T29" s="3">
        <f t="shared" si="8"/>
        <v>65</v>
      </c>
      <c r="U29" s="3">
        <v>14</v>
      </c>
      <c r="V29" s="3">
        <f t="shared" si="9"/>
        <v>70</v>
      </c>
    </row>
    <row r="30" spans="1:22">
      <c r="A30" s="5">
        <v>25</v>
      </c>
      <c r="B30" s="6" t="s">
        <v>32</v>
      </c>
      <c r="C30" s="3">
        <v>7</v>
      </c>
      <c r="D30" s="14">
        <f t="shared" si="0"/>
        <v>87.5</v>
      </c>
      <c r="E30" s="3">
        <v>12</v>
      </c>
      <c r="F30" s="14">
        <f t="shared" si="1"/>
        <v>100</v>
      </c>
      <c r="G30" s="3">
        <v>4</v>
      </c>
      <c r="H30" s="3">
        <f t="shared" si="2"/>
        <v>100</v>
      </c>
      <c r="I30" s="3">
        <v>6</v>
      </c>
      <c r="J30" s="14">
        <f t="shared" si="3"/>
        <v>85.714285714285708</v>
      </c>
      <c r="K30" s="3">
        <v>7</v>
      </c>
      <c r="L30" s="14">
        <f t="shared" si="4"/>
        <v>100</v>
      </c>
      <c r="M30" s="3">
        <v>8</v>
      </c>
      <c r="N30" s="14">
        <f t="shared" si="5"/>
        <v>100</v>
      </c>
      <c r="O30" s="3">
        <v>15</v>
      </c>
      <c r="P30" s="14">
        <f t="shared" si="6"/>
        <v>93.75</v>
      </c>
      <c r="Q30" s="3">
        <v>20</v>
      </c>
      <c r="R30" s="3">
        <f t="shared" si="7"/>
        <v>100</v>
      </c>
      <c r="S30" s="3">
        <v>19</v>
      </c>
      <c r="T30" s="3">
        <f t="shared" si="8"/>
        <v>95</v>
      </c>
      <c r="U30" s="3">
        <v>18</v>
      </c>
      <c r="V30" s="3">
        <f t="shared" si="9"/>
        <v>90</v>
      </c>
    </row>
    <row r="31" spans="1:22">
      <c r="A31" s="5">
        <v>26</v>
      </c>
      <c r="B31" s="6" t="s">
        <v>33</v>
      </c>
      <c r="C31" s="3">
        <v>7</v>
      </c>
      <c r="D31" s="14">
        <f t="shared" si="0"/>
        <v>87.5</v>
      </c>
      <c r="E31" s="3">
        <v>12</v>
      </c>
      <c r="F31" s="14">
        <f t="shared" si="1"/>
        <v>100</v>
      </c>
      <c r="G31" s="3">
        <v>4</v>
      </c>
      <c r="H31" s="3">
        <f t="shared" si="2"/>
        <v>100</v>
      </c>
      <c r="I31" s="3">
        <v>6</v>
      </c>
      <c r="J31" s="14">
        <f t="shared" si="3"/>
        <v>85.714285714285708</v>
      </c>
      <c r="K31" s="3">
        <v>7</v>
      </c>
      <c r="L31" s="14">
        <f t="shared" si="4"/>
        <v>100</v>
      </c>
      <c r="M31" s="3">
        <v>8</v>
      </c>
      <c r="N31" s="14">
        <f t="shared" si="5"/>
        <v>100</v>
      </c>
      <c r="O31" s="3">
        <v>15</v>
      </c>
      <c r="P31" s="14">
        <f t="shared" si="6"/>
        <v>93.75</v>
      </c>
      <c r="Q31" s="3">
        <v>20</v>
      </c>
      <c r="R31" s="3">
        <f t="shared" si="7"/>
        <v>100</v>
      </c>
      <c r="S31" s="3">
        <v>19</v>
      </c>
      <c r="T31" s="3">
        <f t="shared" si="8"/>
        <v>95</v>
      </c>
      <c r="U31" s="3">
        <v>18</v>
      </c>
      <c r="V31" s="3">
        <f t="shared" si="9"/>
        <v>90</v>
      </c>
    </row>
    <row r="32" spans="1:22">
      <c r="A32" s="5">
        <v>27</v>
      </c>
      <c r="B32" s="6" t="s">
        <v>34</v>
      </c>
      <c r="C32" s="3">
        <v>6</v>
      </c>
      <c r="D32" s="14">
        <f t="shared" si="0"/>
        <v>75</v>
      </c>
      <c r="E32" s="3">
        <v>11</v>
      </c>
      <c r="F32" s="14">
        <f t="shared" si="1"/>
        <v>91.666666666666657</v>
      </c>
      <c r="G32" s="3">
        <v>2</v>
      </c>
      <c r="H32" s="3">
        <f t="shared" si="2"/>
        <v>50</v>
      </c>
      <c r="I32" s="3">
        <v>2</v>
      </c>
      <c r="J32" s="14">
        <f t="shared" si="3"/>
        <v>28.571428571428569</v>
      </c>
      <c r="K32" s="3">
        <v>4</v>
      </c>
      <c r="L32" s="14">
        <f t="shared" si="4"/>
        <v>57.142857142857139</v>
      </c>
      <c r="M32" s="3">
        <v>6</v>
      </c>
      <c r="N32" s="14">
        <f t="shared" si="5"/>
        <v>75</v>
      </c>
      <c r="O32" s="3">
        <v>16</v>
      </c>
      <c r="P32" s="14">
        <f t="shared" si="6"/>
        <v>100</v>
      </c>
      <c r="Q32" s="3">
        <v>20</v>
      </c>
      <c r="R32" s="3">
        <f t="shared" si="7"/>
        <v>100</v>
      </c>
      <c r="S32" s="3">
        <v>10</v>
      </c>
      <c r="T32" s="3">
        <f t="shared" si="8"/>
        <v>50</v>
      </c>
      <c r="U32" s="3">
        <v>10</v>
      </c>
      <c r="V32" s="3">
        <f t="shared" si="9"/>
        <v>50</v>
      </c>
    </row>
    <row r="33" spans="1:22">
      <c r="A33" s="5">
        <v>28</v>
      </c>
      <c r="B33" s="6" t="s">
        <v>35</v>
      </c>
      <c r="C33" s="3">
        <v>8</v>
      </c>
      <c r="D33" s="14">
        <f t="shared" si="0"/>
        <v>100</v>
      </c>
      <c r="E33" s="3">
        <v>12</v>
      </c>
      <c r="F33" s="14">
        <f t="shared" si="1"/>
        <v>100</v>
      </c>
      <c r="G33" s="3">
        <v>4</v>
      </c>
      <c r="H33" s="3">
        <f t="shared" si="2"/>
        <v>100</v>
      </c>
      <c r="I33" s="3">
        <v>7</v>
      </c>
      <c r="J33" s="14">
        <f t="shared" si="3"/>
        <v>100</v>
      </c>
      <c r="K33" s="3">
        <v>5</v>
      </c>
      <c r="L33" s="14">
        <f t="shared" si="4"/>
        <v>71.428571428571431</v>
      </c>
      <c r="M33" s="3">
        <v>7</v>
      </c>
      <c r="N33" s="14">
        <f t="shared" si="5"/>
        <v>87.5</v>
      </c>
      <c r="O33" s="3">
        <v>16</v>
      </c>
      <c r="P33" s="14">
        <f t="shared" si="6"/>
        <v>100</v>
      </c>
      <c r="Q33" s="3">
        <v>20</v>
      </c>
      <c r="R33" s="3">
        <f t="shared" si="7"/>
        <v>100</v>
      </c>
      <c r="S33" s="3">
        <v>19</v>
      </c>
      <c r="T33" s="3">
        <f t="shared" si="8"/>
        <v>95</v>
      </c>
      <c r="U33" s="3">
        <v>20</v>
      </c>
      <c r="V33" s="3">
        <f t="shared" si="9"/>
        <v>100</v>
      </c>
    </row>
    <row r="34" spans="1:22">
      <c r="A34" s="5">
        <v>29</v>
      </c>
      <c r="B34" s="6" t="s">
        <v>36</v>
      </c>
      <c r="C34" s="3">
        <v>6</v>
      </c>
      <c r="D34" s="14">
        <f t="shared" si="0"/>
        <v>75</v>
      </c>
      <c r="E34" s="3">
        <v>12</v>
      </c>
      <c r="F34" s="14">
        <f t="shared" si="1"/>
        <v>100</v>
      </c>
      <c r="G34" s="3">
        <v>4</v>
      </c>
      <c r="H34" s="3">
        <f t="shared" si="2"/>
        <v>100</v>
      </c>
      <c r="I34" s="3">
        <v>4</v>
      </c>
      <c r="J34" s="14">
        <f t="shared" si="3"/>
        <v>57.142857142857139</v>
      </c>
      <c r="K34" s="3">
        <v>4</v>
      </c>
      <c r="L34" s="14">
        <f t="shared" si="4"/>
        <v>57.142857142857139</v>
      </c>
      <c r="M34" s="3">
        <v>6</v>
      </c>
      <c r="N34" s="14">
        <f t="shared" si="5"/>
        <v>75</v>
      </c>
      <c r="O34" s="3">
        <v>15</v>
      </c>
      <c r="P34" s="14">
        <f t="shared" si="6"/>
        <v>93.75</v>
      </c>
      <c r="Q34" s="3">
        <v>20</v>
      </c>
      <c r="R34" s="3">
        <f t="shared" si="7"/>
        <v>100</v>
      </c>
      <c r="S34" s="3">
        <v>17</v>
      </c>
      <c r="T34" s="3">
        <f t="shared" si="8"/>
        <v>85</v>
      </c>
      <c r="U34" s="3">
        <v>16</v>
      </c>
      <c r="V34" s="3">
        <f t="shared" si="9"/>
        <v>80</v>
      </c>
    </row>
    <row r="35" spans="1:22">
      <c r="A35" s="5">
        <v>30</v>
      </c>
      <c r="B35" s="6" t="s">
        <v>37</v>
      </c>
      <c r="C35" s="3">
        <v>7</v>
      </c>
      <c r="D35" s="14">
        <f t="shared" si="0"/>
        <v>87.5</v>
      </c>
      <c r="E35" s="3">
        <v>12</v>
      </c>
      <c r="F35" s="14">
        <f t="shared" si="1"/>
        <v>100</v>
      </c>
      <c r="G35" s="3">
        <v>4</v>
      </c>
      <c r="H35" s="3">
        <f t="shared" si="2"/>
        <v>100</v>
      </c>
      <c r="I35" s="3">
        <v>6</v>
      </c>
      <c r="J35" s="14">
        <f t="shared" si="3"/>
        <v>85.714285714285708</v>
      </c>
      <c r="K35" s="3">
        <v>6</v>
      </c>
      <c r="L35" s="14">
        <f t="shared" si="4"/>
        <v>85.714285714285708</v>
      </c>
      <c r="M35" s="3">
        <v>8</v>
      </c>
      <c r="N35" s="14">
        <f t="shared" si="5"/>
        <v>100</v>
      </c>
      <c r="O35" s="3">
        <v>15</v>
      </c>
      <c r="P35" s="14">
        <f t="shared" si="6"/>
        <v>93.75</v>
      </c>
      <c r="Q35" s="3">
        <v>20</v>
      </c>
      <c r="R35" s="3">
        <f t="shared" si="7"/>
        <v>100</v>
      </c>
      <c r="S35" s="3">
        <v>19</v>
      </c>
      <c r="T35" s="3">
        <f t="shared" si="8"/>
        <v>95</v>
      </c>
      <c r="U35" s="3">
        <v>18</v>
      </c>
      <c r="V35" s="3">
        <f t="shared" si="9"/>
        <v>90</v>
      </c>
    </row>
    <row r="36" spans="1:22">
      <c r="A36" s="5">
        <v>31</v>
      </c>
      <c r="B36" s="6" t="s">
        <v>38</v>
      </c>
      <c r="C36" s="3">
        <v>8</v>
      </c>
      <c r="D36" s="14">
        <f t="shared" si="0"/>
        <v>100</v>
      </c>
      <c r="E36" s="3">
        <v>11</v>
      </c>
      <c r="F36" s="14">
        <f t="shared" si="1"/>
        <v>91.666666666666657</v>
      </c>
      <c r="G36" s="3">
        <v>4</v>
      </c>
      <c r="H36" s="3">
        <f t="shared" si="2"/>
        <v>100</v>
      </c>
      <c r="I36" s="3">
        <v>5</v>
      </c>
      <c r="J36" s="14">
        <f t="shared" si="3"/>
        <v>71.428571428571431</v>
      </c>
      <c r="K36" s="3">
        <v>5</v>
      </c>
      <c r="L36" s="14">
        <f t="shared" si="4"/>
        <v>71.428571428571431</v>
      </c>
      <c r="M36" s="3">
        <v>8</v>
      </c>
      <c r="N36" s="14">
        <f t="shared" si="5"/>
        <v>100</v>
      </c>
      <c r="O36" s="3">
        <v>16</v>
      </c>
      <c r="P36" s="14">
        <f t="shared" si="6"/>
        <v>100</v>
      </c>
      <c r="Q36" s="3">
        <v>20</v>
      </c>
      <c r="R36" s="3">
        <f t="shared" si="7"/>
        <v>100</v>
      </c>
      <c r="S36" s="3">
        <v>19</v>
      </c>
      <c r="T36" s="3">
        <f t="shared" si="8"/>
        <v>95</v>
      </c>
      <c r="U36" s="3">
        <v>16</v>
      </c>
      <c r="V36" s="14">
        <f>U36/22*100</f>
        <v>72.727272727272734</v>
      </c>
    </row>
    <row r="37" spans="1:22">
      <c r="A37" s="5">
        <v>32</v>
      </c>
      <c r="B37" s="6" t="s">
        <v>39</v>
      </c>
      <c r="C37" s="3">
        <v>0</v>
      </c>
      <c r="D37" s="14">
        <f t="shared" si="0"/>
        <v>0</v>
      </c>
      <c r="E37" s="3">
        <v>0</v>
      </c>
      <c r="F37" s="14">
        <f t="shared" si="1"/>
        <v>0</v>
      </c>
      <c r="G37" s="3">
        <v>0</v>
      </c>
      <c r="H37" s="3">
        <f t="shared" si="2"/>
        <v>0</v>
      </c>
      <c r="I37" s="3">
        <v>0</v>
      </c>
      <c r="J37" s="14">
        <f t="shared" si="3"/>
        <v>0</v>
      </c>
      <c r="K37" s="3">
        <v>0</v>
      </c>
      <c r="L37" s="14">
        <f t="shared" si="4"/>
        <v>0</v>
      </c>
      <c r="M37" s="3">
        <v>0</v>
      </c>
      <c r="N37" s="14">
        <f t="shared" si="5"/>
        <v>0</v>
      </c>
      <c r="O37" s="3">
        <v>0</v>
      </c>
      <c r="P37" s="14">
        <f t="shared" si="6"/>
        <v>0</v>
      </c>
      <c r="Q37" s="3">
        <v>0</v>
      </c>
      <c r="R37" s="3">
        <f t="shared" si="7"/>
        <v>0</v>
      </c>
      <c r="S37" s="3">
        <v>0</v>
      </c>
      <c r="T37" s="3">
        <f t="shared" si="8"/>
        <v>0</v>
      </c>
      <c r="U37" s="3">
        <v>0</v>
      </c>
      <c r="V37" s="14">
        <f t="shared" ref="V37:V64" si="10">U37/22*100</f>
        <v>0</v>
      </c>
    </row>
    <row r="38" spans="1:22">
      <c r="A38" s="5">
        <v>33</v>
      </c>
      <c r="B38" s="6" t="s">
        <v>40</v>
      </c>
      <c r="C38" s="3">
        <v>6</v>
      </c>
      <c r="D38" s="14">
        <f t="shared" si="0"/>
        <v>75</v>
      </c>
      <c r="E38" s="3">
        <v>11</v>
      </c>
      <c r="F38" s="14">
        <f t="shared" si="1"/>
        <v>91.666666666666657</v>
      </c>
      <c r="G38" s="3">
        <v>4</v>
      </c>
      <c r="H38" s="3">
        <f t="shared" si="2"/>
        <v>100</v>
      </c>
      <c r="I38" s="3">
        <v>6</v>
      </c>
      <c r="J38" s="14">
        <f t="shared" si="3"/>
        <v>85.714285714285708</v>
      </c>
      <c r="K38" s="3">
        <v>5</v>
      </c>
      <c r="L38" s="14">
        <f t="shared" si="4"/>
        <v>71.428571428571431</v>
      </c>
      <c r="M38" s="3">
        <v>6</v>
      </c>
      <c r="N38" s="14">
        <f t="shared" si="5"/>
        <v>75</v>
      </c>
      <c r="O38" s="3">
        <v>15</v>
      </c>
      <c r="P38" s="14">
        <f t="shared" si="6"/>
        <v>93.75</v>
      </c>
      <c r="Q38" s="3">
        <v>20</v>
      </c>
      <c r="R38" s="3">
        <f t="shared" si="7"/>
        <v>100</v>
      </c>
      <c r="S38" s="3">
        <v>16</v>
      </c>
      <c r="T38" s="3">
        <f t="shared" si="8"/>
        <v>80</v>
      </c>
      <c r="U38" s="3">
        <v>19</v>
      </c>
      <c r="V38" s="14">
        <f t="shared" si="10"/>
        <v>86.36363636363636</v>
      </c>
    </row>
    <row r="39" spans="1:22">
      <c r="A39" s="5">
        <v>34</v>
      </c>
      <c r="B39" s="6" t="s">
        <v>41</v>
      </c>
      <c r="C39" s="3">
        <v>8</v>
      </c>
      <c r="D39" s="14">
        <f t="shared" si="0"/>
        <v>100</v>
      </c>
      <c r="E39" s="3">
        <v>12</v>
      </c>
      <c r="F39" s="14">
        <f t="shared" si="1"/>
        <v>100</v>
      </c>
      <c r="G39" s="3">
        <v>4</v>
      </c>
      <c r="H39" s="3">
        <f t="shared" si="2"/>
        <v>100</v>
      </c>
      <c r="I39" s="3">
        <v>5</v>
      </c>
      <c r="J39" s="14">
        <f t="shared" si="3"/>
        <v>71.428571428571431</v>
      </c>
      <c r="K39" s="3">
        <v>5</v>
      </c>
      <c r="L39" s="14">
        <f t="shared" si="4"/>
        <v>71.428571428571431</v>
      </c>
      <c r="M39" s="3">
        <v>7</v>
      </c>
      <c r="N39" s="14">
        <f t="shared" si="5"/>
        <v>87.5</v>
      </c>
      <c r="O39" s="3">
        <v>16</v>
      </c>
      <c r="P39" s="14">
        <f t="shared" si="6"/>
        <v>100</v>
      </c>
      <c r="Q39" s="3">
        <v>19</v>
      </c>
      <c r="R39" s="3">
        <f t="shared" si="7"/>
        <v>95</v>
      </c>
      <c r="S39" s="3">
        <v>19</v>
      </c>
      <c r="T39" s="3">
        <f t="shared" si="8"/>
        <v>95</v>
      </c>
      <c r="U39" s="3">
        <v>20</v>
      </c>
      <c r="V39" s="14">
        <f t="shared" si="10"/>
        <v>90.909090909090907</v>
      </c>
    </row>
    <row r="40" spans="1:22">
      <c r="A40" s="5">
        <v>35</v>
      </c>
      <c r="B40" s="6" t="s">
        <v>42</v>
      </c>
      <c r="C40" s="3">
        <v>4</v>
      </c>
      <c r="D40" s="14">
        <f t="shared" si="0"/>
        <v>50</v>
      </c>
      <c r="E40" s="3">
        <v>5</v>
      </c>
      <c r="F40" s="14">
        <f t="shared" si="1"/>
        <v>41.666666666666671</v>
      </c>
      <c r="G40" s="3">
        <v>0</v>
      </c>
      <c r="H40" s="3">
        <f t="shared" si="2"/>
        <v>0</v>
      </c>
      <c r="I40" s="3">
        <v>0</v>
      </c>
      <c r="J40" s="14">
        <f t="shared" si="3"/>
        <v>0</v>
      </c>
      <c r="K40" s="3">
        <v>0</v>
      </c>
      <c r="L40" s="14">
        <f t="shared" si="4"/>
        <v>0</v>
      </c>
      <c r="M40" s="3">
        <v>3</v>
      </c>
      <c r="N40" s="14">
        <f t="shared" si="5"/>
        <v>37.5</v>
      </c>
      <c r="O40" s="3">
        <v>0</v>
      </c>
      <c r="P40" s="14">
        <f t="shared" si="6"/>
        <v>0</v>
      </c>
      <c r="Q40" s="3">
        <v>16</v>
      </c>
      <c r="R40" s="3">
        <f t="shared" si="7"/>
        <v>80</v>
      </c>
      <c r="S40" s="3">
        <v>0</v>
      </c>
      <c r="T40" s="3">
        <f t="shared" si="8"/>
        <v>0</v>
      </c>
      <c r="U40" s="3">
        <v>0</v>
      </c>
      <c r="V40" s="14">
        <f t="shared" si="10"/>
        <v>0</v>
      </c>
    </row>
    <row r="41" spans="1:22">
      <c r="A41" s="5">
        <v>36</v>
      </c>
      <c r="B41" s="6" t="s">
        <v>43</v>
      </c>
      <c r="C41" s="3">
        <v>8</v>
      </c>
      <c r="D41" s="14">
        <f t="shared" si="0"/>
        <v>100</v>
      </c>
      <c r="E41" s="3">
        <v>11</v>
      </c>
      <c r="F41" s="14">
        <f t="shared" si="1"/>
        <v>91.666666666666657</v>
      </c>
      <c r="G41" s="3">
        <v>4</v>
      </c>
      <c r="H41" s="3">
        <f t="shared" si="2"/>
        <v>100</v>
      </c>
      <c r="I41" s="3">
        <v>6</v>
      </c>
      <c r="J41" s="14">
        <f t="shared" si="3"/>
        <v>85.714285714285708</v>
      </c>
      <c r="K41" s="3">
        <v>6</v>
      </c>
      <c r="L41" s="14">
        <f t="shared" si="4"/>
        <v>85.714285714285708</v>
      </c>
      <c r="M41" s="3">
        <v>8</v>
      </c>
      <c r="N41" s="14">
        <f t="shared" si="5"/>
        <v>100</v>
      </c>
      <c r="O41" s="3">
        <v>16</v>
      </c>
      <c r="P41" s="14">
        <f t="shared" si="6"/>
        <v>100</v>
      </c>
      <c r="Q41" s="3">
        <v>20</v>
      </c>
      <c r="R41" s="3">
        <f t="shared" si="7"/>
        <v>100</v>
      </c>
      <c r="S41" s="3">
        <v>19</v>
      </c>
      <c r="T41" s="3">
        <f t="shared" si="8"/>
        <v>95</v>
      </c>
      <c r="U41" s="3">
        <v>20</v>
      </c>
      <c r="V41" s="14">
        <f t="shared" si="10"/>
        <v>90.909090909090907</v>
      </c>
    </row>
    <row r="42" spans="1:22">
      <c r="A42" s="5">
        <v>37</v>
      </c>
      <c r="B42" s="6" t="s">
        <v>44</v>
      </c>
      <c r="C42" s="3">
        <v>7</v>
      </c>
      <c r="D42" s="14">
        <f t="shared" si="0"/>
        <v>87.5</v>
      </c>
      <c r="E42" s="3">
        <v>9</v>
      </c>
      <c r="F42" s="14">
        <f t="shared" si="1"/>
        <v>75</v>
      </c>
      <c r="G42" s="3">
        <v>4</v>
      </c>
      <c r="H42" s="3">
        <f t="shared" si="2"/>
        <v>100</v>
      </c>
      <c r="I42" s="3">
        <v>6</v>
      </c>
      <c r="J42" s="14">
        <f t="shared" si="3"/>
        <v>85.714285714285708</v>
      </c>
      <c r="K42" s="3">
        <v>5</v>
      </c>
      <c r="L42" s="14">
        <f t="shared" si="4"/>
        <v>71.428571428571431</v>
      </c>
      <c r="M42" s="3">
        <v>7</v>
      </c>
      <c r="N42" s="14">
        <f t="shared" si="5"/>
        <v>87.5</v>
      </c>
      <c r="O42" s="3">
        <v>13</v>
      </c>
      <c r="P42" s="14">
        <f t="shared" si="6"/>
        <v>81.25</v>
      </c>
      <c r="Q42" s="3">
        <v>19</v>
      </c>
      <c r="R42" s="3">
        <f t="shared" si="7"/>
        <v>95</v>
      </c>
      <c r="S42" s="3">
        <v>17</v>
      </c>
      <c r="T42" s="3">
        <f t="shared" si="8"/>
        <v>85</v>
      </c>
      <c r="U42" s="3">
        <v>11</v>
      </c>
      <c r="V42" s="14">
        <f t="shared" si="10"/>
        <v>50</v>
      </c>
    </row>
    <row r="43" spans="1:22">
      <c r="A43" s="5">
        <v>38</v>
      </c>
      <c r="B43" s="6" t="s">
        <v>45</v>
      </c>
      <c r="C43" s="3">
        <v>7</v>
      </c>
      <c r="D43" s="14">
        <f t="shared" si="0"/>
        <v>87.5</v>
      </c>
      <c r="E43" s="3">
        <v>10</v>
      </c>
      <c r="F43" s="14">
        <f t="shared" si="1"/>
        <v>83.333333333333343</v>
      </c>
      <c r="G43" s="3">
        <v>4</v>
      </c>
      <c r="H43" s="3">
        <f t="shared" si="2"/>
        <v>100</v>
      </c>
      <c r="I43" s="3">
        <v>5</v>
      </c>
      <c r="J43" s="14">
        <f t="shared" si="3"/>
        <v>71.428571428571431</v>
      </c>
      <c r="K43" s="3">
        <v>5</v>
      </c>
      <c r="L43" s="14">
        <f t="shared" si="4"/>
        <v>71.428571428571431</v>
      </c>
      <c r="M43" s="3">
        <v>6</v>
      </c>
      <c r="N43" s="14">
        <f t="shared" si="5"/>
        <v>75</v>
      </c>
      <c r="O43" s="3">
        <v>16</v>
      </c>
      <c r="P43" s="14">
        <f t="shared" si="6"/>
        <v>100</v>
      </c>
      <c r="Q43" s="3">
        <v>20</v>
      </c>
      <c r="R43" s="3">
        <f t="shared" si="7"/>
        <v>100</v>
      </c>
      <c r="S43" s="3">
        <v>15</v>
      </c>
      <c r="T43" s="3">
        <f t="shared" si="8"/>
        <v>75</v>
      </c>
      <c r="U43" s="3">
        <v>16</v>
      </c>
      <c r="V43" s="14">
        <f t="shared" si="10"/>
        <v>72.727272727272734</v>
      </c>
    </row>
    <row r="44" spans="1:22">
      <c r="A44" s="5">
        <v>39</v>
      </c>
      <c r="B44" s="6" t="s">
        <v>46</v>
      </c>
      <c r="C44" s="3">
        <v>7</v>
      </c>
      <c r="D44" s="14">
        <f t="shared" si="0"/>
        <v>87.5</v>
      </c>
      <c r="E44" s="3">
        <v>12</v>
      </c>
      <c r="F44" s="14">
        <f t="shared" si="1"/>
        <v>100</v>
      </c>
      <c r="G44" s="3">
        <v>4</v>
      </c>
      <c r="H44" s="3">
        <f t="shared" si="2"/>
        <v>100</v>
      </c>
      <c r="I44" s="3">
        <v>4</v>
      </c>
      <c r="J44" s="14">
        <f t="shared" si="3"/>
        <v>57.142857142857139</v>
      </c>
      <c r="K44" s="3">
        <v>6</v>
      </c>
      <c r="L44" s="14">
        <f t="shared" si="4"/>
        <v>85.714285714285708</v>
      </c>
      <c r="M44" s="3">
        <v>7</v>
      </c>
      <c r="N44" s="14">
        <f t="shared" si="5"/>
        <v>87.5</v>
      </c>
      <c r="O44" s="3">
        <v>16</v>
      </c>
      <c r="P44" s="14">
        <f t="shared" si="6"/>
        <v>100</v>
      </c>
      <c r="Q44" s="3">
        <v>20</v>
      </c>
      <c r="R44" s="3">
        <f t="shared" si="7"/>
        <v>100</v>
      </c>
      <c r="S44" s="3">
        <v>17</v>
      </c>
      <c r="T44" s="3">
        <f t="shared" si="8"/>
        <v>85</v>
      </c>
      <c r="U44" s="3">
        <v>21</v>
      </c>
      <c r="V44" s="14">
        <f t="shared" si="10"/>
        <v>95.454545454545453</v>
      </c>
    </row>
    <row r="45" spans="1:22">
      <c r="A45" s="5">
        <v>40</v>
      </c>
      <c r="B45" s="6" t="s">
        <v>47</v>
      </c>
      <c r="C45" s="3">
        <v>7</v>
      </c>
      <c r="D45" s="14">
        <f t="shared" si="0"/>
        <v>87.5</v>
      </c>
      <c r="E45" s="3">
        <v>12</v>
      </c>
      <c r="F45" s="14">
        <f t="shared" si="1"/>
        <v>100</v>
      </c>
      <c r="G45" s="3">
        <v>4</v>
      </c>
      <c r="H45" s="3">
        <f t="shared" si="2"/>
        <v>100</v>
      </c>
      <c r="I45" s="3">
        <v>5</v>
      </c>
      <c r="J45" s="14">
        <f t="shared" si="3"/>
        <v>71.428571428571431</v>
      </c>
      <c r="K45" s="3">
        <v>6</v>
      </c>
      <c r="L45" s="14">
        <f t="shared" si="4"/>
        <v>85.714285714285708</v>
      </c>
      <c r="M45" s="3">
        <v>7</v>
      </c>
      <c r="N45" s="14">
        <f t="shared" si="5"/>
        <v>87.5</v>
      </c>
      <c r="O45" s="3">
        <v>16</v>
      </c>
      <c r="P45" s="14">
        <f t="shared" si="6"/>
        <v>100</v>
      </c>
      <c r="Q45" s="3">
        <v>20</v>
      </c>
      <c r="R45" s="3">
        <f t="shared" si="7"/>
        <v>100</v>
      </c>
      <c r="S45" s="3">
        <v>18</v>
      </c>
      <c r="T45" s="3">
        <f t="shared" si="8"/>
        <v>90</v>
      </c>
      <c r="U45" s="3">
        <v>22</v>
      </c>
      <c r="V45" s="14">
        <f t="shared" si="10"/>
        <v>100</v>
      </c>
    </row>
    <row r="46" spans="1:22">
      <c r="A46" s="5">
        <v>41</v>
      </c>
      <c r="B46" s="6" t="s">
        <v>48</v>
      </c>
      <c r="C46" s="3">
        <v>8</v>
      </c>
      <c r="D46" s="14">
        <f t="shared" si="0"/>
        <v>100</v>
      </c>
      <c r="E46" s="3">
        <v>11</v>
      </c>
      <c r="F46" s="14">
        <f t="shared" si="1"/>
        <v>91.666666666666657</v>
      </c>
      <c r="G46" s="3">
        <v>4</v>
      </c>
      <c r="H46" s="3">
        <f t="shared" si="2"/>
        <v>100</v>
      </c>
      <c r="I46" s="3">
        <v>5</v>
      </c>
      <c r="J46" s="14">
        <f t="shared" si="3"/>
        <v>71.428571428571431</v>
      </c>
      <c r="K46" s="3">
        <v>5</v>
      </c>
      <c r="L46" s="14">
        <f t="shared" si="4"/>
        <v>71.428571428571431</v>
      </c>
      <c r="M46" s="3">
        <v>8</v>
      </c>
      <c r="N46" s="14">
        <f t="shared" si="5"/>
        <v>100</v>
      </c>
      <c r="O46" s="3">
        <v>16</v>
      </c>
      <c r="P46" s="14">
        <f t="shared" si="6"/>
        <v>100</v>
      </c>
      <c r="Q46" s="3">
        <v>20</v>
      </c>
      <c r="R46" s="3">
        <f t="shared" si="7"/>
        <v>100</v>
      </c>
      <c r="S46" s="3">
        <v>16</v>
      </c>
      <c r="T46" s="3">
        <f t="shared" si="8"/>
        <v>80</v>
      </c>
      <c r="U46" s="3">
        <v>18</v>
      </c>
      <c r="V46" s="14">
        <f t="shared" si="10"/>
        <v>81.818181818181827</v>
      </c>
    </row>
    <row r="47" spans="1:22">
      <c r="A47" s="5">
        <v>42</v>
      </c>
      <c r="B47" s="6" t="s">
        <v>49</v>
      </c>
      <c r="C47" s="3">
        <v>6</v>
      </c>
      <c r="D47" s="14">
        <f t="shared" si="0"/>
        <v>75</v>
      </c>
      <c r="E47" s="3">
        <v>11</v>
      </c>
      <c r="F47" s="14">
        <f t="shared" si="1"/>
        <v>91.666666666666657</v>
      </c>
      <c r="G47" s="3">
        <v>3</v>
      </c>
      <c r="H47" s="3">
        <f t="shared" si="2"/>
        <v>75</v>
      </c>
      <c r="I47" s="3">
        <v>2</v>
      </c>
      <c r="J47" s="14">
        <f t="shared" si="3"/>
        <v>28.571428571428569</v>
      </c>
      <c r="K47" s="3">
        <v>4</v>
      </c>
      <c r="L47" s="14">
        <f t="shared" si="4"/>
        <v>57.142857142857139</v>
      </c>
      <c r="M47" s="3">
        <v>6</v>
      </c>
      <c r="N47" s="14">
        <f t="shared" si="5"/>
        <v>75</v>
      </c>
      <c r="O47" s="3">
        <v>15</v>
      </c>
      <c r="P47" s="14">
        <f t="shared" si="6"/>
        <v>93.75</v>
      </c>
      <c r="Q47" s="3">
        <v>20</v>
      </c>
      <c r="R47" s="3">
        <f t="shared" si="7"/>
        <v>100</v>
      </c>
      <c r="S47" s="3">
        <v>12</v>
      </c>
      <c r="T47" s="3">
        <f t="shared" si="8"/>
        <v>60</v>
      </c>
      <c r="U47" s="3">
        <v>18</v>
      </c>
      <c r="V47" s="14">
        <f t="shared" si="10"/>
        <v>81.818181818181827</v>
      </c>
    </row>
    <row r="48" spans="1:22">
      <c r="A48" s="5">
        <v>43</v>
      </c>
      <c r="B48" s="6" t="s">
        <v>50</v>
      </c>
      <c r="C48" s="3">
        <v>7</v>
      </c>
      <c r="D48" s="14">
        <f t="shared" si="0"/>
        <v>87.5</v>
      </c>
      <c r="E48" s="3">
        <v>12</v>
      </c>
      <c r="F48" s="14">
        <f t="shared" si="1"/>
        <v>100</v>
      </c>
      <c r="G48" s="3">
        <v>4</v>
      </c>
      <c r="H48" s="3">
        <f t="shared" si="2"/>
        <v>100</v>
      </c>
      <c r="I48" s="3">
        <v>6</v>
      </c>
      <c r="J48" s="14">
        <f t="shared" si="3"/>
        <v>85.714285714285708</v>
      </c>
      <c r="K48" s="3">
        <v>7</v>
      </c>
      <c r="L48" s="14">
        <f t="shared" si="4"/>
        <v>100</v>
      </c>
      <c r="M48" s="3">
        <v>6</v>
      </c>
      <c r="N48" s="14">
        <f t="shared" si="5"/>
        <v>75</v>
      </c>
      <c r="O48" s="3">
        <v>15</v>
      </c>
      <c r="P48" s="14">
        <f t="shared" si="6"/>
        <v>93.75</v>
      </c>
      <c r="Q48" s="3">
        <v>20</v>
      </c>
      <c r="R48" s="3">
        <f t="shared" si="7"/>
        <v>100</v>
      </c>
      <c r="S48" s="3">
        <v>18</v>
      </c>
      <c r="T48" s="3">
        <f t="shared" si="8"/>
        <v>90</v>
      </c>
      <c r="U48" s="3">
        <v>20</v>
      </c>
      <c r="V48" s="14">
        <f t="shared" si="10"/>
        <v>90.909090909090907</v>
      </c>
    </row>
    <row r="49" spans="1:22">
      <c r="A49" s="5">
        <v>44</v>
      </c>
      <c r="B49" s="6" t="s">
        <v>51</v>
      </c>
      <c r="C49" s="3">
        <v>8</v>
      </c>
      <c r="D49" s="14">
        <f t="shared" si="0"/>
        <v>100</v>
      </c>
      <c r="E49" s="3">
        <v>12</v>
      </c>
      <c r="F49" s="14">
        <f t="shared" si="1"/>
        <v>100</v>
      </c>
      <c r="G49" s="3">
        <v>4</v>
      </c>
      <c r="H49" s="3">
        <f t="shared" si="2"/>
        <v>100</v>
      </c>
      <c r="I49" s="3">
        <v>7</v>
      </c>
      <c r="J49" s="14">
        <f t="shared" si="3"/>
        <v>100</v>
      </c>
      <c r="K49" s="3">
        <v>7</v>
      </c>
      <c r="L49" s="14">
        <f t="shared" si="4"/>
        <v>100</v>
      </c>
      <c r="M49" s="3">
        <v>8</v>
      </c>
      <c r="N49" s="14">
        <f t="shared" si="5"/>
        <v>100</v>
      </c>
      <c r="O49" s="3">
        <v>16</v>
      </c>
      <c r="P49" s="14">
        <f t="shared" si="6"/>
        <v>100</v>
      </c>
      <c r="Q49" s="3">
        <v>20</v>
      </c>
      <c r="R49" s="3">
        <f t="shared" si="7"/>
        <v>100</v>
      </c>
      <c r="S49" s="3">
        <v>20</v>
      </c>
      <c r="T49" s="3">
        <f t="shared" si="8"/>
        <v>100</v>
      </c>
      <c r="U49" s="3">
        <v>20</v>
      </c>
      <c r="V49" s="14">
        <f t="shared" si="10"/>
        <v>90.909090909090907</v>
      </c>
    </row>
    <row r="50" spans="1:22">
      <c r="A50" s="5">
        <v>45</v>
      </c>
      <c r="B50" s="6" t="s">
        <v>52</v>
      </c>
      <c r="C50" s="3">
        <v>8</v>
      </c>
      <c r="D50" s="14">
        <f t="shared" si="0"/>
        <v>100</v>
      </c>
      <c r="E50" s="3">
        <v>12</v>
      </c>
      <c r="F50" s="14">
        <f t="shared" si="1"/>
        <v>100</v>
      </c>
      <c r="G50" s="3">
        <v>4</v>
      </c>
      <c r="H50" s="3">
        <f t="shared" si="2"/>
        <v>100</v>
      </c>
      <c r="I50" s="3">
        <v>7</v>
      </c>
      <c r="J50" s="14">
        <f t="shared" si="3"/>
        <v>100</v>
      </c>
      <c r="K50" s="3">
        <v>7</v>
      </c>
      <c r="L50" s="14">
        <f t="shared" si="4"/>
        <v>100</v>
      </c>
      <c r="M50" s="3">
        <v>8</v>
      </c>
      <c r="N50" s="14">
        <f t="shared" si="5"/>
        <v>100</v>
      </c>
      <c r="O50" s="3">
        <v>16</v>
      </c>
      <c r="P50" s="14">
        <f t="shared" si="6"/>
        <v>100</v>
      </c>
      <c r="Q50" s="3">
        <v>20</v>
      </c>
      <c r="R50" s="3">
        <f t="shared" si="7"/>
        <v>100</v>
      </c>
      <c r="S50" s="3">
        <v>20</v>
      </c>
      <c r="T50" s="3">
        <f t="shared" si="8"/>
        <v>100</v>
      </c>
      <c r="U50" s="3">
        <v>20</v>
      </c>
      <c r="V50" s="14">
        <f t="shared" si="10"/>
        <v>90.909090909090907</v>
      </c>
    </row>
    <row r="51" spans="1:22">
      <c r="A51" s="5">
        <v>46</v>
      </c>
      <c r="B51" s="6" t="s">
        <v>53</v>
      </c>
      <c r="C51" s="3">
        <v>8</v>
      </c>
      <c r="D51" s="14">
        <f t="shared" si="0"/>
        <v>100</v>
      </c>
      <c r="E51" s="3">
        <v>10</v>
      </c>
      <c r="F51" s="14">
        <f t="shared" si="1"/>
        <v>83.333333333333343</v>
      </c>
      <c r="G51" s="3">
        <v>4</v>
      </c>
      <c r="H51" s="3">
        <f t="shared" si="2"/>
        <v>100</v>
      </c>
      <c r="I51" s="3">
        <v>7</v>
      </c>
      <c r="J51" s="14">
        <f t="shared" si="3"/>
        <v>100</v>
      </c>
      <c r="K51" s="3">
        <v>6</v>
      </c>
      <c r="L51" s="14">
        <f t="shared" si="4"/>
        <v>85.714285714285708</v>
      </c>
      <c r="M51" s="3">
        <v>7</v>
      </c>
      <c r="N51" s="14">
        <f t="shared" si="5"/>
        <v>87.5</v>
      </c>
      <c r="O51" s="3">
        <v>15</v>
      </c>
      <c r="P51" s="14">
        <f t="shared" si="6"/>
        <v>93.75</v>
      </c>
      <c r="Q51" s="3">
        <v>20</v>
      </c>
      <c r="R51" s="3">
        <f t="shared" si="7"/>
        <v>100</v>
      </c>
      <c r="S51" s="3">
        <v>18</v>
      </c>
      <c r="T51" s="3">
        <f t="shared" si="8"/>
        <v>90</v>
      </c>
      <c r="U51" s="3">
        <v>19</v>
      </c>
      <c r="V51" s="14">
        <f t="shared" si="10"/>
        <v>86.36363636363636</v>
      </c>
    </row>
    <row r="52" spans="1:22">
      <c r="A52" s="5">
        <v>47</v>
      </c>
      <c r="B52" s="6" t="s">
        <v>54</v>
      </c>
      <c r="C52" s="3">
        <v>7</v>
      </c>
      <c r="D52" s="14">
        <f t="shared" si="0"/>
        <v>87.5</v>
      </c>
      <c r="E52" s="3">
        <v>12</v>
      </c>
      <c r="F52" s="14">
        <f t="shared" si="1"/>
        <v>100</v>
      </c>
      <c r="G52" s="3">
        <v>4</v>
      </c>
      <c r="H52" s="3">
        <f t="shared" si="2"/>
        <v>100</v>
      </c>
      <c r="I52" s="3">
        <v>5</v>
      </c>
      <c r="J52" s="14">
        <f t="shared" si="3"/>
        <v>71.428571428571431</v>
      </c>
      <c r="K52" s="3">
        <v>6</v>
      </c>
      <c r="L52" s="14">
        <f t="shared" si="4"/>
        <v>85.714285714285708</v>
      </c>
      <c r="M52" s="3">
        <v>8</v>
      </c>
      <c r="N52" s="14">
        <f t="shared" si="5"/>
        <v>100</v>
      </c>
      <c r="O52" s="3">
        <v>15</v>
      </c>
      <c r="P52" s="14">
        <f t="shared" si="6"/>
        <v>93.75</v>
      </c>
      <c r="Q52" s="3">
        <v>20</v>
      </c>
      <c r="R52" s="3">
        <f t="shared" si="7"/>
        <v>100</v>
      </c>
      <c r="S52" s="3">
        <v>16</v>
      </c>
      <c r="T52" s="3">
        <f t="shared" si="8"/>
        <v>80</v>
      </c>
      <c r="U52" s="3">
        <v>20</v>
      </c>
      <c r="V52" s="14">
        <f t="shared" si="10"/>
        <v>90.909090909090907</v>
      </c>
    </row>
    <row r="53" spans="1:22">
      <c r="A53" s="5">
        <v>48</v>
      </c>
      <c r="B53" s="6" t="s">
        <v>55</v>
      </c>
      <c r="C53" s="3">
        <v>7</v>
      </c>
      <c r="D53" s="14">
        <f t="shared" si="0"/>
        <v>87.5</v>
      </c>
      <c r="E53" s="3">
        <v>11</v>
      </c>
      <c r="F53" s="14">
        <f t="shared" si="1"/>
        <v>91.666666666666657</v>
      </c>
      <c r="G53" s="3">
        <v>4</v>
      </c>
      <c r="H53" s="3">
        <f t="shared" si="2"/>
        <v>100</v>
      </c>
      <c r="I53" s="3">
        <v>5</v>
      </c>
      <c r="J53" s="14">
        <f t="shared" si="3"/>
        <v>71.428571428571431</v>
      </c>
      <c r="K53" s="3">
        <v>5</v>
      </c>
      <c r="L53" s="14">
        <f t="shared" si="4"/>
        <v>71.428571428571431</v>
      </c>
      <c r="M53" s="3">
        <v>7</v>
      </c>
      <c r="N53" s="14">
        <f t="shared" si="5"/>
        <v>87.5</v>
      </c>
      <c r="O53" s="3">
        <v>16</v>
      </c>
      <c r="P53" s="14">
        <f t="shared" si="6"/>
        <v>100</v>
      </c>
      <c r="Q53" s="3">
        <v>20</v>
      </c>
      <c r="R53" s="3">
        <f t="shared" si="7"/>
        <v>100</v>
      </c>
      <c r="S53" s="3">
        <v>17</v>
      </c>
      <c r="T53" s="3">
        <f t="shared" si="8"/>
        <v>85</v>
      </c>
      <c r="U53" s="3">
        <v>20</v>
      </c>
      <c r="V53" s="14">
        <f t="shared" si="10"/>
        <v>90.909090909090907</v>
      </c>
    </row>
    <row r="54" spans="1:22">
      <c r="A54" s="5">
        <v>49</v>
      </c>
      <c r="B54" s="6" t="s">
        <v>56</v>
      </c>
      <c r="C54" s="3">
        <v>0</v>
      </c>
      <c r="D54" s="14">
        <f t="shared" si="0"/>
        <v>0</v>
      </c>
      <c r="E54" s="3">
        <v>0</v>
      </c>
      <c r="F54" s="14">
        <f t="shared" si="1"/>
        <v>0</v>
      </c>
      <c r="G54" s="3">
        <v>0</v>
      </c>
      <c r="H54" s="3">
        <f t="shared" si="2"/>
        <v>0</v>
      </c>
      <c r="I54" s="3">
        <v>0</v>
      </c>
      <c r="J54" s="14">
        <f t="shared" si="3"/>
        <v>0</v>
      </c>
      <c r="K54" s="3">
        <v>0</v>
      </c>
      <c r="L54" s="14">
        <f t="shared" si="4"/>
        <v>0</v>
      </c>
      <c r="M54" s="3">
        <v>0</v>
      </c>
      <c r="N54" s="14">
        <f t="shared" si="5"/>
        <v>0</v>
      </c>
      <c r="O54" s="3">
        <v>0</v>
      </c>
      <c r="P54" s="14">
        <f t="shared" si="6"/>
        <v>0</v>
      </c>
      <c r="Q54" s="3">
        <v>0</v>
      </c>
      <c r="R54" s="3">
        <f t="shared" si="7"/>
        <v>0</v>
      </c>
      <c r="S54" s="3">
        <v>0</v>
      </c>
      <c r="T54" s="3">
        <f t="shared" si="8"/>
        <v>0</v>
      </c>
      <c r="U54" s="3">
        <v>0</v>
      </c>
      <c r="V54" s="14">
        <f t="shared" si="10"/>
        <v>0</v>
      </c>
    </row>
    <row r="55" spans="1:22">
      <c r="A55" s="5">
        <v>50</v>
      </c>
      <c r="B55" s="6" t="s">
        <v>57</v>
      </c>
      <c r="C55" s="3">
        <v>8</v>
      </c>
      <c r="D55" s="14">
        <f t="shared" si="0"/>
        <v>100</v>
      </c>
      <c r="E55" s="3">
        <v>10</v>
      </c>
      <c r="F55" s="14">
        <f t="shared" si="1"/>
        <v>83.333333333333343</v>
      </c>
      <c r="G55" s="3">
        <v>4</v>
      </c>
      <c r="H55" s="3">
        <f t="shared" si="2"/>
        <v>100</v>
      </c>
      <c r="I55" s="3">
        <v>6</v>
      </c>
      <c r="J55" s="14">
        <f t="shared" si="3"/>
        <v>85.714285714285708</v>
      </c>
      <c r="K55" s="3">
        <v>6</v>
      </c>
      <c r="L55" s="14">
        <f t="shared" si="4"/>
        <v>85.714285714285708</v>
      </c>
      <c r="M55" s="3">
        <v>8</v>
      </c>
      <c r="N55" s="14">
        <f t="shared" si="5"/>
        <v>100</v>
      </c>
      <c r="O55" s="3">
        <v>16</v>
      </c>
      <c r="P55" s="14">
        <f t="shared" si="6"/>
        <v>100</v>
      </c>
      <c r="Q55" s="3">
        <v>20</v>
      </c>
      <c r="R55" s="3">
        <f t="shared" si="7"/>
        <v>100</v>
      </c>
      <c r="S55" s="3">
        <v>17</v>
      </c>
      <c r="T55" s="3">
        <f t="shared" si="8"/>
        <v>85</v>
      </c>
      <c r="U55" s="3">
        <v>19</v>
      </c>
      <c r="V55" s="14">
        <f t="shared" si="10"/>
        <v>86.36363636363636</v>
      </c>
    </row>
    <row r="56" spans="1:22">
      <c r="A56" s="5">
        <v>51</v>
      </c>
      <c r="B56" s="6" t="s">
        <v>58</v>
      </c>
      <c r="C56" s="3">
        <v>8</v>
      </c>
      <c r="D56" s="14">
        <f t="shared" si="0"/>
        <v>100</v>
      </c>
      <c r="E56" s="3">
        <v>12</v>
      </c>
      <c r="F56" s="14">
        <f t="shared" si="1"/>
        <v>100</v>
      </c>
      <c r="G56" s="3">
        <v>4</v>
      </c>
      <c r="H56" s="3">
        <f t="shared" si="2"/>
        <v>100</v>
      </c>
      <c r="I56" s="3">
        <v>7</v>
      </c>
      <c r="J56" s="14">
        <f t="shared" si="3"/>
        <v>100</v>
      </c>
      <c r="K56" s="3">
        <v>6</v>
      </c>
      <c r="L56" s="14">
        <f t="shared" si="4"/>
        <v>85.714285714285708</v>
      </c>
      <c r="M56" s="3">
        <v>8</v>
      </c>
      <c r="N56" s="14">
        <f t="shared" si="5"/>
        <v>100</v>
      </c>
      <c r="O56" s="3">
        <v>16</v>
      </c>
      <c r="P56" s="14">
        <f t="shared" si="6"/>
        <v>100</v>
      </c>
      <c r="Q56" s="3">
        <v>20</v>
      </c>
      <c r="R56" s="3">
        <f t="shared" si="7"/>
        <v>100</v>
      </c>
      <c r="S56" s="3">
        <v>20</v>
      </c>
      <c r="T56" s="3">
        <f t="shared" si="8"/>
        <v>100</v>
      </c>
      <c r="U56" s="3">
        <v>20</v>
      </c>
      <c r="V56" s="14">
        <f t="shared" si="10"/>
        <v>90.909090909090907</v>
      </c>
    </row>
    <row r="57" spans="1:22">
      <c r="A57" s="5">
        <v>52</v>
      </c>
      <c r="B57" s="6" t="s">
        <v>59</v>
      </c>
      <c r="C57" s="3">
        <v>6</v>
      </c>
      <c r="D57" s="14">
        <f t="shared" si="0"/>
        <v>75</v>
      </c>
      <c r="E57" s="3">
        <v>8</v>
      </c>
      <c r="F57" s="14">
        <f t="shared" si="1"/>
        <v>66.666666666666657</v>
      </c>
      <c r="G57" s="3">
        <v>4</v>
      </c>
      <c r="H57" s="3">
        <f t="shared" si="2"/>
        <v>100</v>
      </c>
      <c r="I57" s="3">
        <v>5</v>
      </c>
      <c r="J57" s="14">
        <f t="shared" si="3"/>
        <v>71.428571428571431</v>
      </c>
      <c r="K57" s="3">
        <v>2</v>
      </c>
      <c r="L57" s="14">
        <f t="shared" si="4"/>
        <v>28.571428571428569</v>
      </c>
      <c r="M57" s="3">
        <v>5</v>
      </c>
      <c r="N57" s="14">
        <f t="shared" si="5"/>
        <v>62.5</v>
      </c>
      <c r="O57" s="3">
        <v>13</v>
      </c>
      <c r="P57" s="14">
        <f t="shared" si="6"/>
        <v>81.25</v>
      </c>
      <c r="Q57" s="3">
        <v>19</v>
      </c>
      <c r="R57" s="3">
        <f t="shared" si="7"/>
        <v>95</v>
      </c>
      <c r="S57" s="3">
        <v>13</v>
      </c>
      <c r="T57" s="3">
        <f t="shared" si="8"/>
        <v>65</v>
      </c>
      <c r="U57" s="3">
        <v>15</v>
      </c>
      <c r="V57" s="14">
        <f t="shared" si="10"/>
        <v>68.181818181818173</v>
      </c>
    </row>
    <row r="58" spans="1:22">
      <c r="A58" s="5">
        <v>53</v>
      </c>
      <c r="B58" s="6" t="s">
        <v>60</v>
      </c>
      <c r="C58" s="3">
        <v>6</v>
      </c>
      <c r="D58" s="14">
        <f t="shared" si="0"/>
        <v>75</v>
      </c>
      <c r="E58" s="3">
        <v>8</v>
      </c>
      <c r="F58" s="14">
        <f t="shared" si="1"/>
        <v>66.666666666666657</v>
      </c>
      <c r="G58" s="3">
        <v>4</v>
      </c>
      <c r="H58" s="3">
        <f t="shared" si="2"/>
        <v>100</v>
      </c>
      <c r="I58" s="3">
        <v>5</v>
      </c>
      <c r="J58" s="14">
        <f t="shared" si="3"/>
        <v>71.428571428571431</v>
      </c>
      <c r="K58" s="3">
        <v>2</v>
      </c>
      <c r="L58" s="14">
        <f t="shared" si="4"/>
        <v>28.571428571428569</v>
      </c>
      <c r="M58" s="3">
        <v>5</v>
      </c>
      <c r="N58" s="14">
        <f t="shared" si="5"/>
        <v>62.5</v>
      </c>
      <c r="O58" s="3">
        <v>13</v>
      </c>
      <c r="P58" s="14">
        <f t="shared" si="6"/>
        <v>81.25</v>
      </c>
      <c r="Q58" s="3">
        <v>19</v>
      </c>
      <c r="R58" s="3">
        <f t="shared" si="7"/>
        <v>95</v>
      </c>
      <c r="S58" s="3">
        <v>13</v>
      </c>
      <c r="T58" s="3">
        <f t="shared" si="8"/>
        <v>65</v>
      </c>
      <c r="U58" s="3">
        <v>15</v>
      </c>
      <c r="V58" s="14">
        <f t="shared" si="10"/>
        <v>68.181818181818173</v>
      </c>
    </row>
    <row r="59" spans="1:22">
      <c r="A59" s="5">
        <v>54</v>
      </c>
      <c r="B59" s="6" t="s">
        <v>61</v>
      </c>
      <c r="C59" s="3">
        <v>7</v>
      </c>
      <c r="D59" s="14">
        <f t="shared" si="0"/>
        <v>87.5</v>
      </c>
      <c r="E59" s="3">
        <v>12</v>
      </c>
      <c r="F59" s="14">
        <f t="shared" si="1"/>
        <v>100</v>
      </c>
      <c r="G59" s="3">
        <v>4</v>
      </c>
      <c r="H59" s="3">
        <f t="shared" si="2"/>
        <v>100</v>
      </c>
      <c r="I59" s="3">
        <v>5</v>
      </c>
      <c r="J59" s="14">
        <f t="shared" si="3"/>
        <v>71.428571428571431</v>
      </c>
      <c r="K59" s="3">
        <v>4</v>
      </c>
      <c r="L59" s="14">
        <f t="shared" si="4"/>
        <v>57.142857142857139</v>
      </c>
      <c r="M59" s="3">
        <v>7</v>
      </c>
      <c r="N59" s="14">
        <f t="shared" si="5"/>
        <v>87.5</v>
      </c>
      <c r="O59" s="3">
        <v>15</v>
      </c>
      <c r="P59" s="14">
        <f t="shared" si="6"/>
        <v>93.75</v>
      </c>
      <c r="Q59" s="3">
        <v>19</v>
      </c>
      <c r="R59" s="3">
        <f t="shared" si="7"/>
        <v>95</v>
      </c>
      <c r="S59" s="3">
        <v>19</v>
      </c>
      <c r="T59" s="3">
        <f t="shared" si="8"/>
        <v>95</v>
      </c>
      <c r="U59" s="3">
        <v>20</v>
      </c>
      <c r="V59" s="14">
        <f t="shared" si="10"/>
        <v>90.909090909090907</v>
      </c>
    </row>
    <row r="60" spans="1:22">
      <c r="A60" s="5">
        <v>55</v>
      </c>
      <c r="B60" s="6" t="s">
        <v>62</v>
      </c>
      <c r="C60" s="3">
        <v>8</v>
      </c>
      <c r="D60" s="14">
        <f t="shared" si="0"/>
        <v>100</v>
      </c>
      <c r="E60" s="3">
        <v>12</v>
      </c>
      <c r="F60" s="14">
        <f t="shared" si="1"/>
        <v>100</v>
      </c>
      <c r="G60" s="3">
        <v>3</v>
      </c>
      <c r="H60" s="3">
        <f t="shared" si="2"/>
        <v>75</v>
      </c>
      <c r="I60" s="3">
        <v>3</v>
      </c>
      <c r="J60" s="14">
        <f t="shared" si="3"/>
        <v>42.857142857142854</v>
      </c>
      <c r="K60" s="3">
        <v>5</v>
      </c>
      <c r="L60" s="14">
        <f t="shared" si="4"/>
        <v>71.428571428571431</v>
      </c>
      <c r="M60" s="3">
        <v>6</v>
      </c>
      <c r="N60" s="14">
        <f t="shared" si="5"/>
        <v>75</v>
      </c>
      <c r="O60" s="3">
        <v>15</v>
      </c>
      <c r="P60" s="14">
        <f t="shared" si="6"/>
        <v>93.75</v>
      </c>
      <c r="Q60" s="3">
        <v>20</v>
      </c>
      <c r="R60" s="3">
        <f t="shared" si="7"/>
        <v>100</v>
      </c>
      <c r="S60" s="3">
        <v>14</v>
      </c>
      <c r="T60" s="3">
        <f t="shared" si="8"/>
        <v>70</v>
      </c>
      <c r="U60" s="3">
        <v>20</v>
      </c>
      <c r="V60" s="14">
        <f t="shared" si="10"/>
        <v>90.909090909090907</v>
      </c>
    </row>
    <row r="61" spans="1:22">
      <c r="A61" s="5">
        <v>56</v>
      </c>
      <c r="B61" s="6" t="s">
        <v>63</v>
      </c>
      <c r="C61" s="3">
        <v>5</v>
      </c>
      <c r="D61" s="14">
        <f t="shared" si="0"/>
        <v>62.5</v>
      </c>
      <c r="E61" s="3">
        <v>8</v>
      </c>
      <c r="F61" s="14">
        <f t="shared" si="1"/>
        <v>66.666666666666657</v>
      </c>
      <c r="G61" s="3">
        <v>4</v>
      </c>
      <c r="H61" s="3">
        <f t="shared" si="2"/>
        <v>100</v>
      </c>
      <c r="I61" s="3">
        <v>3</v>
      </c>
      <c r="J61" s="14">
        <f t="shared" si="3"/>
        <v>42.857142857142854</v>
      </c>
      <c r="K61" s="3">
        <v>3</v>
      </c>
      <c r="L61" s="14">
        <f t="shared" si="4"/>
        <v>42.857142857142854</v>
      </c>
      <c r="M61" s="3">
        <v>6</v>
      </c>
      <c r="N61" s="14">
        <f t="shared" si="5"/>
        <v>75</v>
      </c>
      <c r="O61" s="3">
        <v>13</v>
      </c>
      <c r="P61" s="14">
        <f t="shared" si="6"/>
        <v>81.25</v>
      </c>
      <c r="Q61" s="3">
        <v>18</v>
      </c>
      <c r="R61" s="3">
        <f t="shared" si="7"/>
        <v>90</v>
      </c>
      <c r="S61" s="3">
        <v>16</v>
      </c>
      <c r="T61" s="3">
        <f t="shared" si="8"/>
        <v>80</v>
      </c>
      <c r="U61" s="3">
        <v>17</v>
      </c>
      <c r="V61" s="14">
        <f t="shared" si="10"/>
        <v>77.272727272727266</v>
      </c>
    </row>
    <row r="62" spans="1:22">
      <c r="A62" s="5">
        <v>57</v>
      </c>
      <c r="B62" s="6" t="s">
        <v>64</v>
      </c>
      <c r="C62" s="3">
        <v>7</v>
      </c>
      <c r="D62" s="14">
        <f t="shared" si="0"/>
        <v>87.5</v>
      </c>
      <c r="E62" s="3">
        <v>12</v>
      </c>
      <c r="F62" s="14">
        <f t="shared" si="1"/>
        <v>100</v>
      </c>
      <c r="G62" s="3">
        <v>4</v>
      </c>
      <c r="H62" s="3">
        <f t="shared" si="2"/>
        <v>100</v>
      </c>
      <c r="I62" s="3">
        <v>6</v>
      </c>
      <c r="J62" s="14">
        <f t="shared" si="3"/>
        <v>85.714285714285708</v>
      </c>
      <c r="K62" s="3">
        <v>6</v>
      </c>
      <c r="L62" s="14">
        <f t="shared" si="4"/>
        <v>85.714285714285708</v>
      </c>
      <c r="M62" s="3">
        <v>8</v>
      </c>
      <c r="N62" s="14">
        <f t="shared" si="5"/>
        <v>100</v>
      </c>
      <c r="O62" s="3">
        <v>16</v>
      </c>
      <c r="P62" s="14">
        <f t="shared" si="6"/>
        <v>100</v>
      </c>
      <c r="Q62" s="3">
        <v>20</v>
      </c>
      <c r="R62" s="3">
        <f t="shared" si="7"/>
        <v>100</v>
      </c>
      <c r="S62" s="3">
        <v>18</v>
      </c>
      <c r="T62" s="3">
        <f t="shared" si="8"/>
        <v>90</v>
      </c>
      <c r="U62" s="3">
        <v>18</v>
      </c>
      <c r="V62" s="14">
        <f t="shared" si="10"/>
        <v>81.818181818181827</v>
      </c>
    </row>
    <row r="63" spans="1:22">
      <c r="A63" s="5">
        <v>58</v>
      </c>
      <c r="B63" s="6" t="s">
        <v>65</v>
      </c>
      <c r="C63" s="3">
        <v>8</v>
      </c>
      <c r="D63" s="14">
        <f t="shared" si="0"/>
        <v>100</v>
      </c>
      <c r="E63" s="3">
        <v>12</v>
      </c>
      <c r="F63" s="14">
        <f t="shared" si="1"/>
        <v>100</v>
      </c>
      <c r="G63" s="3">
        <v>4</v>
      </c>
      <c r="H63" s="3">
        <f t="shared" si="2"/>
        <v>100</v>
      </c>
      <c r="I63" s="3">
        <v>7</v>
      </c>
      <c r="J63" s="14">
        <f t="shared" si="3"/>
        <v>100</v>
      </c>
      <c r="K63" s="3">
        <v>6</v>
      </c>
      <c r="L63" s="14">
        <f t="shared" si="4"/>
        <v>85.714285714285708</v>
      </c>
      <c r="M63" s="3">
        <v>8</v>
      </c>
      <c r="N63" s="14">
        <f t="shared" si="5"/>
        <v>100</v>
      </c>
      <c r="O63" s="3">
        <v>16</v>
      </c>
      <c r="P63" s="14">
        <f t="shared" si="6"/>
        <v>100</v>
      </c>
      <c r="Q63" s="3">
        <v>20</v>
      </c>
      <c r="R63" s="3">
        <f t="shared" si="7"/>
        <v>100</v>
      </c>
      <c r="S63" s="3">
        <v>20</v>
      </c>
      <c r="T63" s="3">
        <f t="shared" si="8"/>
        <v>100</v>
      </c>
      <c r="U63" s="3">
        <v>20</v>
      </c>
      <c r="V63" s="14">
        <f t="shared" si="10"/>
        <v>90.909090909090907</v>
      </c>
    </row>
    <row r="64" spans="1:22">
      <c r="A64" s="5">
        <v>59</v>
      </c>
      <c r="B64" s="7" t="s">
        <v>66</v>
      </c>
      <c r="C64" s="3">
        <v>7</v>
      </c>
      <c r="D64" s="14">
        <f t="shared" si="0"/>
        <v>87.5</v>
      </c>
      <c r="E64" s="3">
        <v>12</v>
      </c>
      <c r="F64" s="14">
        <f t="shared" si="1"/>
        <v>100</v>
      </c>
      <c r="G64" s="3">
        <v>4</v>
      </c>
      <c r="H64" s="3">
        <f t="shared" si="2"/>
        <v>100</v>
      </c>
      <c r="I64" s="3">
        <v>4</v>
      </c>
      <c r="J64" s="14">
        <f t="shared" si="3"/>
        <v>57.142857142857139</v>
      </c>
      <c r="K64" s="3">
        <v>6</v>
      </c>
      <c r="L64" s="14">
        <f t="shared" si="4"/>
        <v>85.714285714285708</v>
      </c>
      <c r="M64" s="3">
        <v>7</v>
      </c>
      <c r="N64" s="14">
        <f t="shared" si="5"/>
        <v>87.5</v>
      </c>
      <c r="O64" s="3">
        <v>16</v>
      </c>
      <c r="P64" s="14">
        <f t="shared" si="6"/>
        <v>100</v>
      </c>
      <c r="Q64" s="3">
        <v>20</v>
      </c>
      <c r="R64" s="3">
        <f t="shared" si="7"/>
        <v>100</v>
      </c>
      <c r="S64" s="3">
        <v>18</v>
      </c>
      <c r="T64" s="3">
        <f t="shared" si="8"/>
        <v>90</v>
      </c>
      <c r="U64" s="3">
        <v>19</v>
      </c>
      <c r="V64" s="14">
        <f t="shared" si="10"/>
        <v>86.36363636363636</v>
      </c>
    </row>
  </sheetData>
  <mergeCells count="6">
    <mergeCell ref="S3:V3"/>
    <mergeCell ref="L2:N2"/>
    <mergeCell ref="C3:F3"/>
    <mergeCell ref="G3:J3"/>
    <mergeCell ref="K3:N3"/>
    <mergeCell ref="O3:R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V64"/>
  <sheetViews>
    <sheetView topLeftCell="A16" workbookViewId="0">
      <selection activeCell="S36" sqref="S36"/>
    </sheetView>
  </sheetViews>
  <sheetFormatPr defaultRowHeight="15"/>
  <cols>
    <col min="1" max="1" width="5" customWidth="1"/>
    <col min="2" max="2" width="17.42578125" customWidth="1"/>
    <col min="3" max="3" width="7" customWidth="1"/>
    <col min="4" max="4" width="6.140625" customWidth="1"/>
    <col min="5" max="5" width="7" customWidth="1"/>
    <col min="6" max="6" width="6.85546875" customWidth="1"/>
    <col min="7" max="7" width="7" customWidth="1"/>
    <col min="8" max="8" width="6.7109375" customWidth="1"/>
    <col min="9" max="9" width="6.42578125" customWidth="1"/>
    <col min="10" max="10" width="6" customWidth="1"/>
    <col min="11" max="11" width="8.85546875" customWidth="1"/>
    <col min="12" max="12" width="7.140625" customWidth="1"/>
    <col min="13" max="13" width="7.42578125" customWidth="1"/>
    <col min="14" max="14" width="6.42578125" customWidth="1"/>
    <col min="15" max="15" width="7.140625" customWidth="1"/>
    <col min="16" max="16" width="6.5703125" customWidth="1"/>
    <col min="17" max="17" width="6" customWidth="1"/>
    <col min="18" max="18" width="7" customWidth="1"/>
    <col min="19" max="19" width="7.85546875" customWidth="1"/>
    <col min="20" max="20" width="7.42578125" customWidth="1"/>
    <col min="21" max="21" width="7.5703125" customWidth="1"/>
    <col min="22" max="22" width="6.85546875" customWidth="1"/>
  </cols>
  <sheetData>
    <row r="1" spans="1:22">
      <c r="A1" s="1" t="s">
        <v>103</v>
      </c>
      <c r="B1" s="1"/>
      <c r="C1" s="1"/>
      <c r="D1" s="1"/>
      <c r="E1" s="1"/>
      <c r="F1" s="1"/>
      <c r="G1" s="1"/>
      <c r="H1" s="1"/>
    </row>
    <row r="2" spans="1:22">
      <c r="A2" s="1" t="s">
        <v>104</v>
      </c>
      <c r="B2" s="1"/>
      <c r="C2" s="1"/>
      <c r="D2" s="1"/>
      <c r="E2" s="1"/>
      <c r="F2" s="1"/>
      <c r="G2" s="1"/>
      <c r="H2" s="1"/>
      <c r="L2" s="53">
        <v>45717</v>
      </c>
      <c r="M2" s="54"/>
      <c r="N2" s="54"/>
    </row>
    <row r="3" spans="1:22" ht="26.25">
      <c r="A3" s="2" t="s">
        <v>0</v>
      </c>
      <c r="B3" s="2" t="s">
        <v>1</v>
      </c>
      <c r="C3" s="55" t="s">
        <v>2</v>
      </c>
      <c r="D3" s="56"/>
      <c r="E3" s="56"/>
      <c r="F3" s="57"/>
      <c r="G3" s="50" t="s">
        <v>3</v>
      </c>
      <c r="H3" s="51"/>
      <c r="I3" s="51"/>
      <c r="J3" s="52"/>
      <c r="K3" s="50" t="s">
        <v>4</v>
      </c>
      <c r="L3" s="51"/>
      <c r="M3" s="51"/>
      <c r="N3" s="52"/>
      <c r="O3" s="58" t="s">
        <v>5</v>
      </c>
      <c r="P3" s="59"/>
      <c r="Q3" s="59"/>
      <c r="R3" s="60"/>
      <c r="S3" s="58" t="s">
        <v>6</v>
      </c>
      <c r="T3" s="59"/>
      <c r="U3" s="59"/>
      <c r="V3" s="60"/>
    </row>
    <row r="4" spans="1:22" ht="26.25" customHeight="1">
      <c r="A4" s="3"/>
      <c r="B4" s="3" t="s">
        <v>89</v>
      </c>
      <c r="C4" s="23" t="s">
        <v>107</v>
      </c>
      <c r="D4" s="8" t="s">
        <v>69</v>
      </c>
      <c r="E4" s="4" t="s">
        <v>106</v>
      </c>
      <c r="F4" s="8" t="s">
        <v>69</v>
      </c>
      <c r="G4" s="23" t="s">
        <v>107</v>
      </c>
      <c r="H4" s="8" t="s">
        <v>69</v>
      </c>
      <c r="I4" s="4" t="s">
        <v>106</v>
      </c>
      <c r="J4" s="8" t="s">
        <v>69</v>
      </c>
      <c r="K4" s="23" t="s">
        <v>107</v>
      </c>
      <c r="L4" s="8" t="s">
        <v>69</v>
      </c>
      <c r="M4" s="4" t="s">
        <v>106</v>
      </c>
      <c r="N4" s="8" t="s">
        <v>69</v>
      </c>
      <c r="O4" s="23" t="s">
        <v>107</v>
      </c>
      <c r="P4" s="8" t="s">
        <v>69</v>
      </c>
      <c r="Q4" s="4" t="s">
        <v>106</v>
      </c>
      <c r="R4" s="8" t="s">
        <v>69</v>
      </c>
      <c r="S4" s="23" t="s">
        <v>107</v>
      </c>
      <c r="T4" s="8" t="s">
        <v>69</v>
      </c>
      <c r="U4" s="4" t="s">
        <v>106</v>
      </c>
      <c r="V4" s="8" t="s">
        <v>69</v>
      </c>
    </row>
    <row r="5" spans="1:22" ht="26.25">
      <c r="A5" s="3"/>
      <c r="B5" s="3"/>
      <c r="C5" s="22">
        <v>10</v>
      </c>
      <c r="D5" s="8"/>
      <c r="E5" s="4">
        <v>5</v>
      </c>
      <c r="F5" s="8"/>
      <c r="G5" s="4">
        <v>4</v>
      </c>
      <c r="H5" s="8"/>
      <c r="I5" s="4">
        <v>7</v>
      </c>
      <c r="J5" s="8"/>
      <c r="K5" s="26">
        <v>11</v>
      </c>
      <c r="L5" s="8"/>
      <c r="M5" s="29">
        <v>4</v>
      </c>
      <c r="N5" s="8"/>
      <c r="O5" s="26">
        <v>14</v>
      </c>
      <c r="P5" s="8"/>
      <c r="Q5" s="29" t="s">
        <v>108</v>
      </c>
      <c r="R5" s="8"/>
      <c r="S5" s="4">
        <v>13</v>
      </c>
      <c r="T5" s="8"/>
      <c r="U5" s="4" t="s">
        <v>109</v>
      </c>
      <c r="V5" s="8"/>
    </row>
    <row r="6" spans="1:22">
      <c r="A6" s="5">
        <v>1</v>
      </c>
      <c r="B6" s="6" t="s">
        <v>9</v>
      </c>
      <c r="C6" s="24">
        <v>10</v>
      </c>
      <c r="D6" s="14">
        <f>C6/10*100</f>
        <v>100</v>
      </c>
      <c r="E6" s="3">
        <v>5</v>
      </c>
      <c r="F6" s="14">
        <f>E6/5*100</f>
        <v>100</v>
      </c>
      <c r="G6" s="3">
        <v>3</v>
      </c>
      <c r="H6" s="3">
        <f>G6/4*100</f>
        <v>75</v>
      </c>
      <c r="I6" s="3">
        <v>7</v>
      </c>
      <c r="J6" s="14">
        <f>I6/7*100</f>
        <v>100</v>
      </c>
      <c r="K6" s="11">
        <v>10</v>
      </c>
      <c r="L6" s="14">
        <f>K6/11*100</f>
        <v>90.909090909090907</v>
      </c>
      <c r="M6" s="29">
        <v>4</v>
      </c>
      <c r="N6" s="14">
        <f>M6/4*100</f>
        <v>100</v>
      </c>
      <c r="O6" s="11">
        <v>14</v>
      </c>
      <c r="P6" s="14">
        <f>O6/14*100</f>
        <v>100</v>
      </c>
      <c r="Q6" s="29">
        <v>14</v>
      </c>
      <c r="R6" s="14">
        <f>Q6/14*100</f>
        <v>100</v>
      </c>
      <c r="S6" s="3">
        <v>13</v>
      </c>
      <c r="T6" s="14">
        <f>S6/13*100</f>
        <v>100</v>
      </c>
      <c r="U6" s="3">
        <v>12</v>
      </c>
      <c r="V6" s="14">
        <f>U6/18*100</f>
        <v>66.666666666666657</v>
      </c>
    </row>
    <row r="7" spans="1:22">
      <c r="A7" s="5">
        <v>2</v>
      </c>
      <c r="B7" s="6" t="s">
        <v>10</v>
      </c>
      <c r="C7" s="24">
        <v>9</v>
      </c>
      <c r="D7" s="14">
        <f t="shared" ref="D7:D64" si="0">C7/10*100</f>
        <v>90</v>
      </c>
      <c r="E7" s="3">
        <v>5</v>
      </c>
      <c r="F7" s="14">
        <f t="shared" ref="F7:F64" si="1">E7/5*100</f>
        <v>100</v>
      </c>
      <c r="G7" s="3">
        <v>4</v>
      </c>
      <c r="H7" s="3">
        <f t="shared" ref="H7:H64" si="2">G7/4*100</f>
        <v>100</v>
      </c>
      <c r="I7" s="3">
        <v>7</v>
      </c>
      <c r="J7" s="14">
        <f t="shared" ref="J7:J64" si="3">I7/7*100</f>
        <v>100</v>
      </c>
      <c r="K7" s="11">
        <v>11</v>
      </c>
      <c r="L7" s="14">
        <f t="shared" ref="L7:L64" si="4">K7/11*100</f>
        <v>100</v>
      </c>
      <c r="M7" s="29">
        <v>4</v>
      </c>
      <c r="N7" s="14">
        <f t="shared" ref="N7:N64" si="5">M7/4*100</f>
        <v>100</v>
      </c>
      <c r="O7" s="11">
        <v>14</v>
      </c>
      <c r="P7" s="14">
        <f t="shared" ref="P7:P64" si="6">O7/14*100</f>
        <v>100</v>
      </c>
      <c r="Q7" s="29">
        <v>13</v>
      </c>
      <c r="R7" s="14">
        <f t="shared" ref="R7:R64" si="7">Q7/14*100</f>
        <v>92.857142857142861</v>
      </c>
      <c r="S7" s="3">
        <v>13</v>
      </c>
      <c r="T7" s="14">
        <f t="shared" ref="T7:T64" si="8">S7/13*100</f>
        <v>100</v>
      </c>
      <c r="U7" s="3">
        <v>12</v>
      </c>
      <c r="V7" s="14">
        <f t="shared" ref="V7:V64" si="9">U7/18*100</f>
        <v>66.666666666666657</v>
      </c>
    </row>
    <row r="8" spans="1:22">
      <c r="A8" s="5">
        <v>3</v>
      </c>
      <c r="B8" s="6" t="s">
        <v>11</v>
      </c>
      <c r="C8" s="24">
        <v>0</v>
      </c>
      <c r="D8" s="14">
        <f t="shared" si="0"/>
        <v>0</v>
      </c>
      <c r="E8" s="3">
        <v>0</v>
      </c>
      <c r="F8" s="14">
        <f t="shared" si="1"/>
        <v>0</v>
      </c>
      <c r="G8" s="3">
        <v>2</v>
      </c>
      <c r="H8" s="3">
        <f t="shared" si="2"/>
        <v>50</v>
      </c>
      <c r="I8" s="3">
        <v>3</v>
      </c>
      <c r="J8" s="14">
        <f t="shared" si="3"/>
        <v>42.857142857142854</v>
      </c>
      <c r="K8" s="11">
        <v>5</v>
      </c>
      <c r="L8" s="14">
        <f t="shared" si="4"/>
        <v>45.454545454545453</v>
      </c>
      <c r="M8" s="29">
        <v>4</v>
      </c>
      <c r="N8" s="14">
        <f t="shared" si="5"/>
        <v>100</v>
      </c>
      <c r="O8" s="11">
        <v>9</v>
      </c>
      <c r="P8" s="14">
        <f t="shared" si="6"/>
        <v>64.285714285714292</v>
      </c>
      <c r="Q8" s="29">
        <v>8</v>
      </c>
      <c r="R8" s="14">
        <f t="shared" si="7"/>
        <v>57.142857142857139</v>
      </c>
      <c r="S8" s="3">
        <v>10</v>
      </c>
      <c r="T8" s="14">
        <f t="shared" si="8"/>
        <v>76.923076923076934</v>
      </c>
      <c r="U8" s="3">
        <v>11</v>
      </c>
      <c r="V8" s="14">
        <f t="shared" si="9"/>
        <v>61.111111111111114</v>
      </c>
    </row>
    <row r="9" spans="1:22">
      <c r="A9" s="5">
        <v>4</v>
      </c>
      <c r="B9" s="6" t="s">
        <v>12</v>
      </c>
      <c r="C9" s="24">
        <v>9</v>
      </c>
      <c r="D9" s="14">
        <f t="shared" si="0"/>
        <v>90</v>
      </c>
      <c r="E9" s="3">
        <v>2</v>
      </c>
      <c r="F9" s="14">
        <f t="shared" si="1"/>
        <v>40</v>
      </c>
      <c r="G9" s="3">
        <v>2</v>
      </c>
      <c r="H9" s="3">
        <f t="shared" si="2"/>
        <v>50</v>
      </c>
      <c r="I9" s="3">
        <v>4</v>
      </c>
      <c r="J9" s="14">
        <f t="shared" si="3"/>
        <v>57.142857142857139</v>
      </c>
      <c r="K9" s="11">
        <v>8</v>
      </c>
      <c r="L9" s="14">
        <f t="shared" si="4"/>
        <v>72.727272727272734</v>
      </c>
      <c r="M9" s="29">
        <v>4</v>
      </c>
      <c r="N9" s="14">
        <f t="shared" si="5"/>
        <v>100</v>
      </c>
      <c r="O9" s="11">
        <v>9</v>
      </c>
      <c r="P9" s="14">
        <f t="shared" si="6"/>
        <v>64.285714285714292</v>
      </c>
      <c r="Q9" s="29">
        <v>10</v>
      </c>
      <c r="R9" s="14">
        <f t="shared" si="7"/>
        <v>71.428571428571431</v>
      </c>
      <c r="S9" s="3">
        <v>9</v>
      </c>
      <c r="T9" s="14">
        <f t="shared" si="8"/>
        <v>69.230769230769226</v>
      </c>
      <c r="U9" s="3">
        <v>7</v>
      </c>
      <c r="V9" s="14">
        <f t="shared" si="9"/>
        <v>38.888888888888893</v>
      </c>
    </row>
    <row r="10" spans="1:22">
      <c r="A10" s="5">
        <v>5</v>
      </c>
      <c r="B10" s="6" t="s">
        <v>13</v>
      </c>
      <c r="C10" s="24">
        <v>0</v>
      </c>
      <c r="D10" s="14">
        <f t="shared" si="0"/>
        <v>0</v>
      </c>
      <c r="E10" s="3">
        <v>0</v>
      </c>
      <c r="F10" s="14">
        <f t="shared" si="1"/>
        <v>0</v>
      </c>
      <c r="G10" s="3">
        <v>0</v>
      </c>
      <c r="H10" s="3">
        <f t="shared" si="2"/>
        <v>0</v>
      </c>
      <c r="I10" s="3">
        <v>0</v>
      </c>
      <c r="J10" s="14">
        <f t="shared" si="3"/>
        <v>0</v>
      </c>
      <c r="K10" s="11">
        <v>0</v>
      </c>
      <c r="L10" s="14">
        <f t="shared" si="4"/>
        <v>0</v>
      </c>
      <c r="M10" s="29">
        <v>0</v>
      </c>
      <c r="N10" s="14">
        <f t="shared" si="5"/>
        <v>0</v>
      </c>
      <c r="O10" s="11">
        <v>0</v>
      </c>
      <c r="P10" s="14">
        <f t="shared" si="6"/>
        <v>0</v>
      </c>
      <c r="Q10" s="29">
        <v>0</v>
      </c>
      <c r="R10" s="14">
        <f t="shared" si="7"/>
        <v>0</v>
      </c>
      <c r="S10" s="3">
        <v>0</v>
      </c>
      <c r="T10" s="14">
        <f t="shared" si="8"/>
        <v>0</v>
      </c>
      <c r="U10" s="3">
        <v>0</v>
      </c>
      <c r="V10" s="14">
        <f t="shared" si="9"/>
        <v>0</v>
      </c>
    </row>
    <row r="11" spans="1:22">
      <c r="A11" s="5">
        <v>6</v>
      </c>
      <c r="B11" s="6" t="s">
        <v>7</v>
      </c>
      <c r="C11" s="24">
        <v>8</v>
      </c>
      <c r="D11" s="14">
        <f t="shared" si="0"/>
        <v>80</v>
      </c>
      <c r="E11" s="3">
        <v>4</v>
      </c>
      <c r="F11" s="14">
        <f t="shared" si="1"/>
        <v>80</v>
      </c>
      <c r="G11" s="3">
        <v>4</v>
      </c>
      <c r="H11" s="3">
        <f t="shared" si="2"/>
        <v>100</v>
      </c>
      <c r="I11" s="3">
        <v>7</v>
      </c>
      <c r="J11" s="14">
        <f t="shared" si="3"/>
        <v>100</v>
      </c>
      <c r="K11" s="27">
        <v>11</v>
      </c>
      <c r="L11" s="14">
        <f t="shared" si="4"/>
        <v>100</v>
      </c>
      <c r="M11" s="29">
        <v>4</v>
      </c>
      <c r="N11" s="14">
        <f t="shared" si="5"/>
        <v>100</v>
      </c>
      <c r="O11" s="11">
        <v>14</v>
      </c>
      <c r="P11" s="14">
        <f t="shared" si="6"/>
        <v>100</v>
      </c>
      <c r="Q11" s="29">
        <v>12</v>
      </c>
      <c r="R11" s="14">
        <f t="shared" si="7"/>
        <v>85.714285714285708</v>
      </c>
      <c r="S11" s="3">
        <v>13</v>
      </c>
      <c r="T11" s="14">
        <f t="shared" si="8"/>
        <v>100</v>
      </c>
      <c r="U11" s="3">
        <v>12</v>
      </c>
      <c r="V11" s="14">
        <f t="shared" si="9"/>
        <v>66.666666666666657</v>
      </c>
    </row>
    <row r="12" spans="1:22">
      <c r="A12" s="5">
        <v>7</v>
      </c>
      <c r="B12" s="6" t="s">
        <v>8</v>
      </c>
      <c r="C12" s="24">
        <v>10</v>
      </c>
      <c r="D12" s="14">
        <f t="shared" si="0"/>
        <v>100</v>
      </c>
      <c r="E12" s="3">
        <v>3</v>
      </c>
      <c r="F12" s="14">
        <f t="shared" si="1"/>
        <v>60</v>
      </c>
      <c r="G12" s="3">
        <v>4</v>
      </c>
      <c r="H12" s="3">
        <f t="shared" si="2"/>
        <v>100</v>
      </c>
      <c r="I12" s="3">
        <v>7</v>
      </c>
      <c r="J12" s="14">
        <f t="shared" si="3"/>
        <v>100</v>
      </c>
      <c r="K12" s="11">
        <v>11</v>
      </c>
      <c r="L12" s="14">
        <f t="shared" si="4"/>
        <v>100</v>
      </c>
      <c r="M12" s="29">
        <v>4</v>
      </c>
      <c r="N12" s="14">
        <f t="shared" si="5"/>
        <v>100</v>
      </c>
      <c r="O12" s="11">
        <v>11</v>
      </c>
      <c r="P12" s="14">
        <f t="shared" si="6"/>
        <v>78.571428571428569</v>
      </c>
      <c r="Q12" s="29">
        <v>12</v>
      </c>
      <c r="R12" s="14">
        <f t="shared" si="7"/>
        <v>85.714285714285708</v>
      </c>
      <c r="S12" s="3">
        <v>13</v>
      </c>
      <c r="T12" s="14">
        <f t="shared" si="8"/>
        <v>100</v>
      </c>
      <c r="U12" s="3">
        <v>12</v>
      </c>
      <c r="V12" s="14">
        <f t="shared" si="9"/>
        <v>66.666666666666657</v>
      </c>
    </row>
    <row r="13" spans="1:22">
      <c r="A13" s="5">
        <v>8</v>
      </c>
      <c r="B13" s="6" t="s">
        <v>14</v>
      </c>
      <c r="C13" s="24">
        <v>9</v>
      </c>
      <c r="D13" s="14">
        <f t="shared" si="0"/>
        <v>90</v>
      </c>
      <c r="E13" s="3">
        <v>0</v>
      </c>
      <c r="F13" s="14">
        <f t="shared" si="1"/>
        <v>0</v>
      </c>
      <c r="G13" s="3">
        <v>2</v>
      </c>
      <c r="H13" s="3">
        <f t="shared" si="2"/>
        <v>50</v>
      </c>
      <c r="I13" s="3">
        <v>4</v>
      </c>
      <c r="J13" s="14">
        <f t="shared" si="3"/>
        <v>57.142857142857139</v>
      </c>
      <c r="K13" s="11">
        <v>8</v>
      </c>
      <c r="L13" s="14">
        <f t="shared" si="4"/>
        <v>72.727272727272734</v>
      </c>
      <c r="M13" s="29">
        <v>4</v>
      </c>
      <c r="N13" s="14">
        <f t="shared" si="5"/>
        <v>100</v>
      </c>
      <c r="O13" s="11">
        <v>8</v>
      </c>
      <c r="P13" s="14">
        <f t="shared" si="6"/>
        <v>57.142857142857139</v>
      </c>
      <c r="Q13" s="29">
        <v>10</v>
      </c>
      <c r="R13" s="14">
        <f t="shared" si="7"/>
        <v>71.428571428571431</v>
      </c>
      <c r="S13" s="3">
        <v>9</v>
      </c>
      <c r="T13" s="14">
        <f t="shared" si="8"/>
        <v>69.230769230769226</v>
      </c>
      <c r="U13" s="3">
        <v>7</v>
      </c>
      <c r="V13" s="14">
        <f t="shared" si="9"/>
        <v>38.888888888888893</v>
      </c>
    </row>
    <row r="14" spans="1:22">
      <c r="A14" s="5">
        <v>9</v>
      </c>
      <c r="B14" s="6" t="s">
        <v>15</v>
      </c>
      <c r="C14" s="24">
        <v>10</v>
      </c>
      <c r="D14" s="14">
        <f t="shared" si="0"/>
        <v>100</v>
      </c>
      <c r="E14" s="3">
        <v>5</v>
      </c>
      <c r="F14" s="14">
        <f t="shared" si="1"/>
        <v>100</v>
      </c>
      <c r="G14" s="3">
        <v>4</v>
      </c>
      <c r="H14" s="3">
        <f t="shared" si="2"/>
        <v>100</v>
      </c>
      <c r="I14" s="3">
        <v>7</v>
      </c>
      <c r="J14" s="14">
        <f t="shared" si="3"/>
        <v>100</v>
      </c>
      <c r="K14" s="11">
        <v>11</v>
      </c>
      <c r="L14" s="14">
        <f t="shared" si="4"/>
        <v>100</v>
      </c>
      <c r="M14" s="29">
        <v>4</v>
      </c>
      <c r="N14" s="14">
        <f t="shared" si="5"/>
        <v>100</v>
      </c>
      <c r="O14" s="11">
        <v>14</v>
      </c>
      <c r="P14" s="14">
        <f t="shared" si="6"/>
        <v>100</v>
      </c>
      <c r="Q14" s="29">
        <v>14</v>
      </c>
      <c r="R14" s="14">
        <f t="shared" si="7"/>
        <v>100</v>
      </c>
      <c r="S14" s="3">
        <v>13</v>
      </c>
      <c r="T14" s="14">
        <f t="shared" si="8"/>
        <v>100</v>
      </c>
      <c r="U14" s="3">
        <v>12</v>
      </c>
      <c r="V14" s="14">
        <f t="shared" si="9"/>
        <v>66.666666666666657</v>
      </c>
    </row>
    <row r="15" spans="1:22">
      <c r="A15" s="5">
        <v>10</v>
      </c>
      <c r="B15" s="6" t="s">
        <v>16</v>
      </c>
      <c r="C15" s="24">
        <v>10</v>
      </c>
      <c r="D15" s="14">
        <f t="shared" si="0"/>
        <v>100</v>
      </c>
      <c r="E15" s="3">
        <v>5</v>
      </c>
      <c r="F15" s="14">
        <f t="shared" si="1"/>
        <v>100</v>
      </c>
      <c r="G15" s="3">
        <v>3</v>
      </c>
      <c r="H15" s="3">
        <f t="shared" si="2"/>
        <v>75</v>
      </c>
      <c r="I15" s="3">
        <v>6</v>
      </c>
      <c r="J15" s="14">
        <f t="shared" si="3"/>
        <v>85.714285714285708</v>
      </c>
      <c r="K15" s="11">
        <v>10</v>
      </c>
      <c r="L15" s="14">
        <f t="shared" si="4"/>
        <v>90.909090909090907</v>
      </c>
      <c r="M15" s="29">
        <v>4</v>
      </c>
      <c r="N15" s="14">
        <f t="shared" si="5"/>
        <v>100</v>
      </c>
      <c r="O15" s="11">
        <v>13</v>
      </c>
      <c r="P15" s="14">
        <f t="shared" si="6"/>
        <v>92.857142857142861</v>
      </c>
      <c r="Q15" s="29">
        <v>12</v>
      </c>
      <c r="R15" s="14">
        <f t="shared" si="7"/>
        <v>85.714285714285708</v>
      </c>
      <c r="S15" s="3">
        <v>12</v>
      </c>
      <c r="T15" s="14">
        <f t="shared" si="8"/>
        <v>92.307692307692307</v>
      </c>
      <c r="U15" s="3">
        <v>12</v>
      </c>
      <c r="V15" s="14">
        <f t="shared" si="9"/>
        <v>66.666666666666657</v>
      </c>
    </row>
    <row r="16" spans="1:22">
      <c r="A16" s="5">
        <v>11</v>
      </c>
      <c r="B16" s="6" t="s">
        <v>17</v>
      </c>
      <c r="C16" s="24">
        <v>10</v>
      </c>
      <c r="D16" s="14">
        <f t="shared" si="0"/>
        <v>100</v>
      </c>
      <c r="E16" s="3">
        <v>4</v>
      </c>
      <c r="F16" s="14">
        <f t="shared" si="1"/>
        <v>80</v>
      </c>
      <c r="G16" s="3">
        <v>4</v>
      </c>
      <c r="H16" s="3">
        <f t="shared" si="2"/>
        <v>100</v>
      </c>
      <c r="I16" s="3">
        <v>6</v>
      </c>
      <c r="J16" s="14">
        <f t="shared" si="3"/>
        <v>85.714285714285708</v>
      </c>
      <c r="K16" s="11">
        <v>10</v>
      </c>
      <c r="L16" s="14">
        <f t="shared" si="4"/>
        <v>90.909090909090907</v>
      </c>
      <c r="M16" s="29">
        <v>4</v>
      </c>
      <c r="N16" s="14">
        <f t="shared" si="5"/>
        <v>100</v>
      </c>
      <c r="O16" s="11">
        <v>13</v>
      </c>
      <c r="P16" s="14">
        <f t="shared" si="6"/>
        <v>92.857142857142861</v>
      </c>
      <c r="Q16" s="29">
        <v>14</v>
      </c>
      <c r="R16" s="14">
        <f t="shared" si="7"/>
        <v>100</v>
      </c>
      <c r="S16" s="3">
        <v>11</v>
      </c>
      <c r="T16" s="14">
        <f t="shared" si="8"/>
        <v>84.615384615384613</v>
      </c>
      <c r="U16" s="3">
        <v>10</v>
      </c>
      <c r="V16" s="14">
        <f t="shared" si="9"/>
        <v>55.555555555555557</v>
      </c>
    </row>
    <row r="17" spans="1:22">
      <c r="A17" s="5">
        <v>12</v>
      </c>
      <c r="B17" s="6" t="s">
        <v>18</v>
      </c>
      <c r="C17" s="24">
        <v>10</v>
      </c>
      <c r="D17" s="14">
        <f t="shared" si="0"/>
        <v>100</v>
      </c>
      <c r="E17" s="3">
        <v>5</v>
      </c>
      <c r="F17" s="14">
        <f t="shared" si="1"/>
        <v>100</v>
      </c>
      <c r="G17" s="3">
        <v>4</v>
      </c>
      <c r="H17" s="3">
        <f t="shared" si="2"/>
        <v>100</v>
      </c>
      <c r="I17" s="3">
        <v>7</v>
      </c>
      <c r="J17" s="14">
        <f t="shared" si="3"/>
        <v>100</v>
      </c>
      <c r="K17" s="11">
        <v>11</v>
      </c>
      <c r="L17" s="14">
        <f t="shared" si="4"/>
        <v>100</v>
      </c>
      <c r="M17" s="29">
        <v>4</v>
      </c>
      <c r="N17" s="14">
        <f t="shared" si="5"/>
        <v>100</v>
      </c>
      <c r="O17" s="11">
        <v>14</v>
      </c>
      <c r="P17" s="14">
        <f t="shared" si="6"/>
        <v>100</v>
      </c>
      <c r="Q17" s="29">
        <v>14</v>
      </c>
      <c r="R17" s="14">
        <f t="shared" si="7"/>
        <v>100</v>
      </c>
      <c r="S17" s="3">
        <v>13</v>
      </c>
      <c r="T17" s="14">
        <f t="shared" si="8"/>
        <v>100</v>
      </c>
      <c r="U17" s="3">
        <v>12</v>
      </c>
      <c r="V17" s="14">
        <f t="shared" si="9"/>
        <v>66.666666666666657</v>
      </c>
    </row>
    <row r="18" spans="1:22">
      <c r="A18" s="5">
        <v>13</v>
      </c>
      <c r="B18" s="6" t="s">
        <v>19</v>
      </c>
      <c r="C18" s="24">
        <v>9</v>
      </c>
      <c r="D18" s="14">
        <f t="shared" si="0"/>
        <v>90</v>
      </c>
      <c r="E18" s="9">
        <v>3</v>
      </c>
      <c r="F18" s="14">
        <f t="shared" si="1"/>
        <v>60</v>
      </c>
      <c r="G18" s="9">
        <v>3</v>
      </c>
      <c r="H18" s="3">
        <f t="shared" si="2"/>
        <v>75</v>
      </c>
      <c r="I18" s="9">
        <v>7</v>
      </c>
      <c r="J18" s="14">
        <f t="shared" si="3"/>
        <v>100</v>
      </c>
      <c r="K18" s="11">
        <v>11</v>
      </c>
      <c r="L18" s="14">
        <f t="shared" si="4"/>
        <v>100</v>
      </c>
      <c r="M18" s="29">
        <v>4</v>
      </c>
      <c r="N18" s="14">
        <f t="shared" si="5"/>
        <v>100</v>
      </c>
      <c r="O18" s="11">
        <v>11</v>
      </c>
      <c r="P18" s="14">
        <f t="shared" si="6"/>
        <v>78.571428571428569</v>
      </c>
      <c r="Q18" s="29">
        <v>12</v>
      </c>
      <c r="R18" s="14">
        <f t="shared" si="7"/>
        <v>85.714285714285708</v>
      </c>
      <c r="S18" s="9">
        <v>12</v>
      </c>
      <c r="T18" s="14">
        <f t="shared" si="8"/>
        <v>92.307692307692307</v>
      </c>
      <c r="U18" s="9">
        <v>12</v>
      </c>
      <c r="V18" s="14">
        <f t="shared" si="9"/>
        <v>66.666666666666657</v>
      </c>
    </row>
    <row r="19" spans="1:22">
      <c r="A19" s="5">
        <v>14</v>
      </c>
      <c r="B19" s="6" t="s">
        <v>21</v>
      </c>
      <c r="C19" s="24">
        <v>8</v>
      </c>
      <c r="D19" s="14">
        <f t="shared" si="0"/>
        <v>80</v>
      </c>
      <c r="E19" s="3">
        <v>4</v>
      </c>
      <c r="F19" s="14">
        <f t="shared" si="1"/>
        <v>80</v>
      </c>
      <c r="G19" s="3">
        <v>3</v>
      </c>
      <c r="H19" s="3">
        <f t="shared" si="2"/>
        <v>75</v>
      </c>
      <c r="I19" s="3">
        <v>6</v>
      </c>
      <c r="J19" s="14">
        <f t="shared" si="3"/>
        <v>85.714285714285708</v>
      </c>
      <c r="K19" s="11">
        <v>11</v>
      </c>
      <c r="L19" s="14">
        <f t="shared" si="4"/>
        <v>100</v>
      </c>
      <c r="M19" s="29">
        <v>4</v>
      </c>
      <c r="N19" s="14">
        <f t="shared" si="5"/>
        <v>100</v>
      </c>
      <c r="O19" s="11">
        <v>12</v>
      </c>
      <c r="P19" s="14">
        <f t="shared" si="6"/>
        <v>85.714285714285708</v>
      </c>
      <c r="Q19" s="29">
        <v>14</v>
      </c>
      <c r="R19" s="14">
        <f t="shared" si="7"/>
        <v>100</v>
      </c>
      <c r="S19" s="3">
        <v>12</v>
      </c>
      <c r="T19" s="14">
        <f t="shared" si="8"/>
        <v>92.307692307692307</v>
      </c>
      <c r="U19" s="3">
        <v>11</v>
      </c>
      <c r="V19" s="14">
        <f t="shared" si="9"/>
        <v>61.111111111111114</v>
      </c>
    </row>
    <row r="20" spans="1:22">
      <c r="A20" s="5">
        <v>15</v>
      </c>
      <c r="B20" s="6" t="s">
        <v>22</v>
      </c>
      <c r="C20" s="24">
        <v>10</v>
      </c>
      <c r="D20" s="14">
        <f t="shared" si="0"/>
        <v>100</v>
      </c>
      <c r="E20" s="3">
        <v>5</v>
      </c>
      <c r="F20" s="14">
        <f t="shared" si="1"/>
        <v>100</v>
      </c>
      <c r="G20" s="3">
        <v>4</v>
      </c>
      <c r="H20" s="3">
        <f t="shared" si="2"/>
        <v>100</v>
      </c>
      <c r="I20" s="3">
        <v>7</v>
      </c>
      <c r="J20" s="14">
        <f t="shared" si="3"/>
        <v>100</v>
      </c>
      <c r="K20" s="11">
        <v>10</v>
      </c>
      <c r="L20" s="14">
        <f t="shared" si="4"/>
        <v>90.909090909090907</v>
      </c>
      <c r="M20" s="29">
        <v>4</v>
      </c>
      <c r="N20" s="14">
        <f t="shared" si="5"/>
        <v>100</v>
      </c>
      <c r="O20" s="11">
        <v>13</v>
      </c>
      <c r="P20" s="14">
        <f t="shared" si="6"/>
        <v>92.857142857142861</v>
      </c>
      <c r="Q20" s="29">
        <v>14</v>
      </c>
      <c r="R20" s="14">
        <f t="shared" si="7"/>
        <v>100</v>
      </c>
      <c r="S20" s="3">
        <v>13</v>
      </c>
      <c r="T20" s="14">
        <f t="shared" si="8"/>
        <v>100</v>
      </c>
      <c r="U20" s="3">
        <v>12</v>
      </c>
      <c r="V20" s="14">
        <f t="shared" si="9"/>
        <v>66.666666666666657</v>
      </c>
    </row>
    <row r="21" spans="1:22">
      <c r="A21" s="5">
        <v>16</v>
      </c>
      <c r="B21" s="6" t="s">
        <v>23</v>
      </c>
      <c r="C21" s="24">
        <v>10</v>
      </c>
      <c r="D21" s="14">
        <f t="shared" si="0"/>
        <v>100</v>
      </c>
      <c r="E21" s="3">
        <v>5</v>
      </c>
      <c r="F21" s="14">
        <f t="shared" si="1"/>
        <v>100</v>
      </c>
      <c r="G21" s="3">
        <v>4</v>
      </c>
      <c r="H21" s="3">
        <f t="shared" si="2"/>
        <v>100</v>
      </c>
      <c r="I21" s="3">
        <v>7</v>
      </c>
      <c r="J21" s="14">
        <f t="shared" si="3"/>
        <v>100</v>
      </c>
      <c r="K21" s="11">
        <v>11</v>
      </c>
      <c r="L21" s="14">
        <f t="shared" si="4"/>
        <v>100</v>
      </c>
      <c r="M21" s="29">
        <v>4</v>
      </c>
      <c r="N21" s="14">
        <f t="shared" si="5"/>
        <v>100</v>
      </c>
      <c r="O21" s="11">
        <v>14</v>
      </c>
      <c r="P21" s="14">
        <f t="shared" si="6"/>
        <v>100</v>
      </c>
      <c r="Q21" s="29">
        <v>14</v>
      </c>
      <c r="R21" s="14">
        <f t="shared" si="7"/>
        <v>100</v>
      </c>
      <c r="S21" s="3">
        <v>13</v>
      </c>
      <c r="T21" s="14">
        <f t="shared" si="8"/>
        <v>100</v>
      </c>
      <c r="U21" s="3">
        <v>12</v>
      </c>
      <c r="V21" s="14">
        <f t="shared" si="9"/>
        <v>66.666666666666657</v>
      </c>
    </row>
    <row r="22" spans="1:22">
      <c r="A22" s="5">
        <v>17</v>
      </c>
      <c r="B22" s="6" t="s">
        <v>24</v>
      </c>
      <c r="C22" s="24">
        <v>8</v>
      </c>
      <c r="D22" s="14">
        <f t="shared" si="0"/>
        <v>80</v>
      </c>
      <c r="E22" s="3">
        <v>4</v>
      </c>
      <c r="F22" s="14">
        <f t="shared" si="1"/>
        <v>80</v>
      </c>
      <c r="G22" s="3">
        <v>2</v>
      </c>
      <c r="H22" s="3">
        <f t="shared" si="2"/>
        <v>50</v>
      </c>
      <c r="I22" s="3">
        <v>6</v>
      </c>
      <c r="J22" s="14">
        <f t="shared" si="3"/>
        <v>85.714285714285708</v>
      </c>
      <c r="K22" s="11">
        <v>9</v>
      </c>
      <c r="L22" s="14">
        <f t="shared" si="4"/>
        <v>81.818181818181827</v>
      </c>
      <c r="M22" s="29">
        <v>4</v>
      </c>
      <c r="N22" s="14">
        <f t="shared" si="5"/>
        <v>100</v>
      </c>
      <c r="O22" s="11">
        <v>12</v>
      </c>
      <c r="P22" s="14">
        <f t="shared" si="6"/>
        <v>85.714285714285708</v>
      </c>
      <c r="Q22" s="29">
        <v>12</v>
      </c>
      <c r="R22" s="14">
        <f t="shared" si="7"/>
        <v>85.714285714285708</v>
      </c>
      <c r="S22" s="3">
        <v>11</v>
      </c>
      <c r="T22" s="14">
        <f t="shared" si="8"/>
        <v>84.615384615384613</v>
      </c>
      <c r="U22" s="3">
        <v>10</v>
      </c>
      <c r="V22" s="14">
        <f t="shared" si="9"/>
        <v>55.555555555555557</v>
      </c>
    </row>
    <row r="23" spans="1:22">
      <c r="A23" s="5">
        <v>18</v>
      </c>
      <c r="B23" s="6" t="s">
        <v>25</v>
      </c>
      <c r="C23" s="24">
        <v>7</v>
      </c>
      <c r="D23" s="14">
        <f t="shared" si="0"/>
        <v>70</v>
      </c>
      <c r="E23" s="3">
        <v>5</v>
      </c>
      <c r="F23" s="14">
        <f t="shared" si="1"/>
        <v>100</v>
      </c>
      <c r="G23" s="3">
        <v>3</v>
      </c>
      <c r="H23" s="3">
        <f t="shared" si="2"/>
        <v>75</v>
      </c>
      <c r="I23" s="3">
        <v>6</v>
      </c>
      <c r="J23" s="14">
        <f t="shared" si="3"/>
        <v>85.714285714285708</v>
      </c>
      <c r="K23" s="11">
        <v>9</v>
      </c>
      <c r="L23" s="14">
        <f t="shared" si="4"/>
        <v>81.818181818181827</v>
      </c>
      <c r="M23" s="29">
        <v>4</v>
      </c>
      <c r="N23" s="14">
        <f t="shared" si="5"/>
        <v>100</v>
      </c>
      <c r="O23" s="11">
        <v>11</v>
      </c>
      <c r="P23" s="14">
        <f t="shared" si="6"/>
        <v>78.571428571428569</v>
      </c>
      <c r="Q23" s="29">
        <v>10</v>
      </c>
      <c r="R23" s="14">
        <f t="shared" si="7"/>
        <v>71.428571428571431</v>
      </c>
      <c r="S23" s="3">
        <v>13</v>
      </c>
      <c r="T23" s="14">
        <f t="shared" si="8"/>
        <v>100</v>
      </c>
      <c r="U23" s="3">
        <v>8</v>
      </c>
      <c r="V23" s="14">
        <f t="shared" si="9"/>
        <v>44.444444444444443</v>
      </c>
    </row>
    <row r="24" spans="1:22">
      <c r="A24" s="5">
        <v>19</v>
      </c>
      <c r="B24" s="6" t="s">
        <v>26</v>
      </c>
      <c r="C24" s="24">
        <v>9</v>
      </c>
      <c r="D24" s="14">
        <f t="shared" si="0"/>
        <v>90</v>
      </c>
      <c r="E24" s="3">
        <v>4</v>
      </c>
      <c r="F24" s="14">
        <f t="shared" si="1"/>
        <v>80</v>
      </c>
      <c r="G24" s="3">
        <v>4</v>
      </c>
      <c r="H24" s="3">
        <f t="shared" si="2"/>
        <v>100</v>
      </c>
      <c r="I24" s="3">
        <v>7</v>
      </c>
      <c r="J24" s="14">
        <f t="shared" si="3"/>
        <v>100</v>
      </c>
      <c r="K24" s="11">
        <v>10</v>
      </c>
      <c r="L24" s="14">
        <f t="shared" si="4"/>
        <v>90.909090909090907</v>
      </c>
      <c r="M24" s="29">
        <v>4</v>
      </c>
      <c r="N24" s="14">
        <f t="shared" si="5"/>
        <v>100</v>
      </c>
      <c r="O24" s="11">
        <v>11</v>
      </c>
      <c r="P24" s="14">
        <f t="shared" si="6"/>
        <v>78.571428571428569</v>
      </c>
      <c r="Q24" s="29">
        <v>14</v>
      </c>
      <c r="R24" s="14">
        <f t="shared" si="7"/>
        <v>100</v>
      </c>
      <c r="S24" s="3">
        <v>13</v>
      </c>
      <c r="T24" s="14">
        <f t="shared" si="8"/>
        <v>100</v>
      </c>
      <c r="U24" s="3">
        <v>12</v>
      </c>
      <c r="V24" s="14">
        <f t="shared" si="9"/>
        <v>66.666666666666657</v>
      </c>
    </row>
    <row r="25" spans="1:22">
      <c r="A25" s="5">
        <v>20</v>
      </c>
      <c r="B25" s="6" t="s">
        <v>27</v>
      </c>
      <c r="C25" s="24">
        <v>10</v>
      </c>
      <c r="D25" s="14">
        <f t="shared" si="0"/>
        <v>100</v>
      </c>
      <c r="E25" s="3">
        <v>5</v>
      </c>
      <c r="F25" s="14">
        <f t="shared" si="1"/>
        <v>100</v>
      </c>
      <c r="G25" s="3">
        <v>4</v>
      </c>
      <c r="H25" s="3">
        <f t="shared" si="2"/>
        <v>100</v>
      </c>
      <c r="I25" s="3">
        <v>7</v>
      </c>
      <c r="J25" s="14">
        <f t="shared" si="3"/>
        <v>100</v>
      </c>
      <c r="K25" s="11">
        <v>11</v>
      </c>
      <c r="L25" s="14">
        <f t="shared" si="4"/>
        <v>100</v>
      </c>
      <c r="M25" s="29">
        <v>4</v>
      </c>
      <c r="N25" s="14">
        <f t="shared" si="5"/>
        <v>100</v>
      </c>
      <c r="O25" s="11">
        <v>14</v>
      </c>
      <c r="P25" s="14">
        <f t="shared" si="6"/>
        <v>100</v>
      </c>
      <c r="Q25" s="29">
        <v>12</v>
      </c>
      <c r="R25" s="14">
        <f t="shared" si="7"/>
        <v>85.714285714285708</v>
      </c>
      <c r="S25" s="3">
        <v>13</v>
      </c>
      <c r="T25" s="14">
        <f t="shared" si="8"/>
        <v>100</v>
      </c>
      <c r="U25" s="3">
        <v>8</v>
      </c>
      <c r="V25" s="14">
        <f t="shared" si="9"/>
        <v>44.444444444444443</v>
      </c>
    </row>
    <row r="26" spans="1:22">
      <c r="A26" s="5">
        <v>21</v>
      </c>
      <c r="B26" s="6" t="s">
        <v>28</v>
      </c>
      <c r="C26" s="24">
        <v>10</v>
      </c>
      <c r="D26" s="14">
        <f t="shared" si="0"/>
        <v>100</v>
      </c>
      <c r="E26" s="3">
        <v>5</v>
      </c>
      <c r="F26" s="14">
        <f t="shared" si="1"/>
        <v>100</v>
      </c>
      <c r="G26" s="3">
        <v>4</v>
      </c>
      <c r="H26" s="3">
        <f t="shared" si="2"/>
        <v>100</v>
      </c>
      <c r="I26" s="3">
        <v>7</v>
      </c>
      <c r="J26" s="14">
        <f t="shared" si="3"/>
        <v>100</v>
      </c>
      <c r="K26" s="11">
        <v>11</v>
      </c>
      <c r="L26" s="14">
        <f t="shared" si="4"/>
        <v>100</v>
      </c>
      <c r="M26" s="29">
        <v>4</v>
      </c>
      <c r="N26" s="14">
        <f t="shared" si="5"/>
        <v>100</v>
      </c>
      <c r="O26" s="11">
        <v>13</v>
      </c>
      <c r="P26" s="14">
        <f t="shared" si="6"/>
        <v>92.857142857142861</v>
      </c>
      <c r="Q26" s="29">
        <v>14</v>
      </c>
      <c r="R26" s="14">
        <f t="shared" si="7"/>
        <v>100</v>
      </c>
      <c r="S26" s="3">
        <v>13</v>
      </c>
      <c r="T26" s="14">
        <f t="shared" si="8"/>
        <v>100</v>
      </c>
      <c r="U26" s="3">
        <v>12</v>
      </c>
      <c r="V26" s="14">
        <f t="shared" si="9"/>
        <v>66.666666666666657</v>
      </c>
    </row>
    <row r="27" spans="1:22">
      <c r="A27" s="5">
        <v>22</v>
      </c>
      <c r="B27" s="6" t="s">
        <v>29</v>
      </c>
      <c r="C27" s="24">
        <v>10</v>
      </c>
      <c r="D27" s="14">
        <f t="shared" si="0"/>
        <v>100</v>
      </c>
      <c r="E27" s="3">
        <v>0</v>
      </c>
      <c r="F27" s="14">
        <f t="shared" si="1"/>
        <v>0</v>
      </c>
      <c r="G27" s="3">
        <v>3</v>
      </c>
      <c r="H27" s="3">
        <f t="shared" si="2"/>
        <v>75</v>
      </c>
      <c r="I27" s="3">
        <v>4</v>
      </c>
      <c r="J27" s="14">
        <f t="shared" si="3"/>
        <v>57.142857142857139</v>
      </c>
      <c r="K27" s="11">
        <v>8</v>
      </c>
      <c r="L27" s="14">
        <f t="shared" si="4"/>
        <v>72.727272727272734</v>
      </c>
      <c r="M27" s="29">
        <v>4</v>
      </c>
      <c r="N27" s="14">
        <f t="shared" si="5"/>
        <v>100</v>
      </c>
      <c r="O27" s="11">
        <v>9</v>
      </c>
      <c r="P27" s="14">
        <f t="shared" si="6"/>
        <v>64.285714285714292</v>
      </c>
      <c r="Q27" s="29">
        <v>10</v>
      </c>
      <c r="R27" s="14">
        <f t="shared" si="7"/>
        <v>71.428571428571431</v>
      </c>
      <c r="S27" s="3">
        <v>8</v>
      </c>
      <c r="T27" s="14">
        <f t="shared" si="8"/>
        <v>61.53846153846154</v>
      </c>
      <c r="U27" s="3">
        <v>7</v>
      </c>
      <c r="V27" s="14">
        <f t="shared" si="9"/>
        <v>38.888888888888893</v>
      </c>
    </row>
    <row r="28" spans="1:22">
      <c r="A28" s="5">
        <v>23</v>
      </c>
      <c r="B28" s="6" t="s">
        <v>30</v>
      </c>
      <c r="C28" s="24">
        <v>9</v>
      </c>
      <c r="D28" s="14">
        <f t="shared" si="0"/>
        <v>90</v>
      </c>
      <c r="E28" s="3">
        <v>3</v>
      </c>
      <c r="F28" s="14">
        <f t="shared" si="1"/>
        <v>60</v>
      </c>
      <c r="G28" s="3">
        <v>2</v>
      </c>
      <c r="H28" s="3">
        <f t="shared" si="2"/>
        <v>50</v>
      </c>
      <c r="I28" s="3">
        <v>6</v>
      </c>
      <c r="J28" s="14">
        <f t="shared" si="3"/>
        <v>85.714285714285708</v>
      </c>
      <c r="K28" s="11">
        <v>9</v>
      </c>
      <c r="L28" s="14">
        <f t="shared" si="4"/>
        <v>81.818181818181827</v>
      </c>
      <c r="M28" s="29">
        <v>4</v>
      </c>
      <c r="N28" s="14">
        <f t="shared" si="5"/>
        <v>100</v>
      </c>
      <c r="O28" s="11">
        <v>12</v>
      </c>
      <c r="P28" s="14">
        <f t="shared" si="6"/>
        <v>85.714285714285708</v>
      </c>
      <c r="Q28" s="29">
        <v>14</v>
      </c>
      <c r="R28" s="14">
        <f t="shared" si="7"/>
        <v>100</v>
      </c>
      <c r="S28" s="3">
        <v>12</v>
      </c>
      <c r="T28" s="14">
        <f t="shared" si="8"/>
        <v>92.307692307692307</v>
      </c>
      <c r="U28" s="3">
        <v>10</v>
      </c>
      <c r="V28" s="14">
        <f t="shared" si="9"/>
        <v>55.555555555555557</v>
      </c>
    </row>
    <row r="29" spans="1:22">
      <c r="A29" s="5">
        <v>24</v>
      </c>
      <c r="B29" s="6" t="s">
        <v>31</v>
      </c>
      <c r="C29" s="24">
        <v>9</v>
      </c>
      <c r="D29" s="14">
        <f t="shared" si="0"/>
        <v>90</v>
      </c>
      <c r="E29" s="3">
        <v>0</v>
      </c>
      <c r="F29" s="14">
        <f t="shared" si="1"/>
        <v>0</v>
      </c>
      <c r="G29" s="3">
        <v>3</v>
      </c>
      <c r="H29" s="3">
        <f t="shared" si="2"/>
        <v>75</v>
      </c>
      <c r="I29" s="3">
        <v>6</v>
      </c>
      <c r="J29" s="14">
        <f t="shared" si="3"/>
        <v>85.714285714285708</v>
      </c>
      <c r="K29" s="11">
        <v>9</v>
      </c>
      <c r="L29" s="14">
        <f t="shared" si="4"/>
        <v>81.818181818181827</v>
      </c>
      <c r="M29" s="29">
        <v>4</v>
      </c>
      <c r="N29" s="14">
        <f t="shared" si="5"/>
        <v>100</v>
      </c>
      <c r="O29" s="11">
        <v>8</v>
      </c>
      <c r="P29" s="14">
        <f t="shared" si="6"/>
        <v>57.142857142857139</v>
      </c>
      <c r="Q29" s="29">
        <v>12</v>
      </c>
      <c r="R29" s="14">
        <f t="shared" si="7"/>
        <v>85.714285714285708</v>
      </c>
      <c r="S29" s="3">
        <v>8</v>
      </c>
      <c r="T29" s="14">
        <f t="shared" si="8"/>
        <v>61.53846153846154</v>
      </c>
      <c r="U29" s="3">
        <v>7</v>
      </c>
      <c r="V29" s="14">
        <f t="shared" si="9"/>
        <v>38.888888888888893</v>
      </c>
    </row>
    <row r="30" spans="1:22">
      <c r="A30" s="5">
        <v>25</v>
      </c>
      <c r="B30" s="6" t="s">
        <v>32</v>
      </c>
      <c r="C30" s="24">
        <v>10</v>
      </c>
      <c r="D30" s="14">
        <f t="shared" si="0"/>
        <v>100</v>
      </c>
      <c r="E30" s="3">
        <v>5</v>
      </c>
      <c r="F30" s="14">
        <f t="shared" si="1"/>
        <v>100</v>
      </c>
      <c r="G30" s="3">
        <v>4</v>
      </c>
      <c r="H30" s="3">
        <f t="shared" si="2"/>
        <v>100</v>
      </c>
      <c r="I30" s="3">
        <v>7</v>
      </c>
      <c r="J30" s="14">
        <f t="shared" si="3"/>
        <v>100</v>
      </c>
      <c r="K30" s="11">
        <v>11</v>
      </c>
      <c r="L30" s="14">
        <f t="shared" si="4"/>
        <v>100</v>
      </c>
      <c r="M30" s="29">
        <v>4</v>
      </c>
      <c r="N30" s="14">
        <f t="shared" si="5"/>
        <v>100</v>
      </c>
      <c r="O30" s="11">
        <v>14</v>
      </c>
      <c r="P30" s="14">
        <f t="shared" si="6"/>
        <v>100</v>
      </c>
      <c r="Q30" s="29">
        <v>14</v>
      </c>
      <c r="R30" s="14">
        <f t="shared" si="7"/>
        <v>100</v>
      </c>
      <c r="S30" s="3">
        <v>13</v>
      </c>
      <c r="T30" s="14">
        <f t="shared" si="8"/>
        <v>100</v>
      </c>
      <c r="U30" s="3">
        <v>12</v>
      </c>
      <c r="V30" s="14">
        <f t="shared" si="9"/>
        <v>66.666666666666657</v>
      </c>
    </row>
    <row r="31" spans="1:22">
      <c r="A31" s="5">
        <v>26</v>
      </c>
      <c r="B31" s="6" t="s">
        <v>33</v>
      </c>
      <c r="C31" s="24">
        <v>10</v>
      </c>
      <c r="D31" s="14">
        <f t="shared" si="0"/>
        <v>100</v>
      </c>
      <c r="E31" s="3">
        <v>5</v>
      </c>
      <c r="F31" s="14">
        <f t="shared" si="1"/>
        <v>100</v>
      </c>
      <c r="G31" s="3">
        <v>4</v>
      </c>
      <c r="H31" s="3">
        <f t="shared" si="2"/>
        <v>100</v>
      </c>
      <c r="I31" s="3">
        <v>7</v>
      </c>
      <c r="J31" s="14">
        <f t="shared" si="3"/>
        <v>100</v>
      </c>
      <c r="K31" s="11">
        <v>11</v>
      </c>
      <c r="L31" s="14">
        <f t="shared" si="4"/>
        <v>100</v>
      </c>
      <c r="M31" s="29">
        <v>4</v>
      </c>
      <c r="N31" s="14">
        <f t="shared" si="5"/>
        <v>100</v>
      </c>
      <c r="O31" s="11">
        <v>14</v>
      </c>
      <c r="P31" s="14">
        <f t="shared" si="6"/>
        <v>100</v>
      </c>
      <c r="Q31" s="29">
        <v>14</v>
      </c>
      <c r="R31" s="14">
        <f t="shared" si="7"/>
        <v>100</v>
      </c>
      <c r="S31" s="3">
        <v>13</v>
      </c>
      <c r="T31" s="14">
        <f t="shared" si="8"/>
        <v>100</v>
      </c>
      <c r="U31" s="3">
        <v>12</v>
      </c>
      <c r="V31" s="14">
        <f t="shared" si="9"/>
        <v>66.666666666666657</v>
      </c>
    </row>
    <row r="32" spans="1:22">
      <c r="A32" s="5">
        <v>27</v>
      </c>
      <c r="B32" s="6" t="s">
        <v>34</v>
      </c>
      <c r="C32" s="24">
        <v>9</v>
      </c>
      <c r="D32" s="14">
        <f t="shared" si="0"/>
        <v>90</v>
      </c>
      <c r="E32" s="3">
        <v>5</v>
      </c>
      <c r="F32" s="14">
        <f t="shared" si="1"/>
        <v>100</v>
      </c>
      <c r="G32" s="3">
        <v>4</v>
      </c>
      <c r="H32" s="3">
        <f t="shared" si="2"/>
        <v>100</v>
      </c>
      <c r="I32" s="3">
        <v>7</v>
      </c>
      <c r="J32" s="14">
        <f t="shared" si="3"/>
        <v>100</v>
      </c>
      <c r="K32" s="11">
        <v>11</v>
      </c>
      <c r="L32" s="14">
        <f t="shared" si="4"/>
        <v>100</v>
      </c>
      <c r="M32" s="29">
        <v>4</v>
      </c>
      <c r="N32" s="14">
        <f t="shared" si="5"/>
        <v>100</v>
      </c>
      <c r="O32" s="11">
        <v>13</v>
      </c>
      <c r="P32" s="14">
        <f t="shared" si="6"/>
        <v>92.857142857142861</v>
      </c>
      <c r="Q32" s="29">
        <v>14</v>
      </c>
      <c r="R32" s="14">
        <f t="shared" si="7"/>
        <v>100</v>
      </c>
      <c r="S32" s="3">
        <v>13</v>
      </c>
      <c r="T32" s="14">
        <f t="shared" si="8"/>
        <v>100</v>
      </c>
      <c r="U32" s="3">
        <v>12</v>
      </c>
      <c r="V32" s="14">
        <f t="shared" si="9"/>
        <v>66.666666666666657</v>
      </c>
    </row>
    <row r="33" spans="1:22">
      <c r="A33" s="5">
        <v>28</v>
      </c>
      <c r="B33" s="6" t="s">
        <v>35</v>
      </c>
      <c r="C33" s="24">
        <v>9</v>
      </c>
      <c r="D33" s="14">
        <f t="shared" si="0"/>
        <v>90</v>
      </c>
      <c r="E33" s="3">
        <v>5</v>
      </c>
      <c r="F33" s="14">
        <f t="shared" si="1"/>
        <v>100</v>
      </c>
      <c r="G33" s="3">
        <v>3</v>
      </c>
      <c r="H33" s="3">
        <f t="shared" si="2"/>
        <v>75</v>
      </c>
      <c r="I33" s="3">
        <v>7</v>
      </c>
      <c r="J33" s="14">
        <f t="shared" si="3"/>
        <v>100</v>
      </c>
      <c r="K33" s="11">
        <v>10</v>
      </c>
      <c r="L33" s="14">
        <f t="shared" si="4"/>
        <v>90.909090909090907</v>
      </c>
      <c r="M33" s="29">
        <v>4</v>
      </c>
      <c r="N33" s="14">
        <f t="shared" si="5"/>
        <v>100</v>
      </c>
      <c r="O33" s="11">
        <v>12</v>
      </c>
      <c r="P33" s="14">
        <f t="shared" si="6"/>
        <v>85.714285714285708</v>
      </c>
      <c r="Q33" s="29">
        <v>12</v>
      </c>
      <c r="R33" s="14">
        <f t="shared" si="7"/>
        <v>85.714285714285708</v>
      </c>
      <c r="S33" s="3">
        <v>12</v>
      </c>
      <c r="T33" s="14">
        <f t="shared" si="8"/>
        <v>92.307692307692307</v>
      </c>
      <c r="U33" s="3">
        <v>12</v>
      </c>
      <c r="V33" s="14">
        <f t="shared" si="9"/>
        <v>66.666666666666657</v>
      </c>
    </row>
    <row r="34" spans="1:22">
      <c r="A34" s="5">
        <v>29</v>
      </c>
      <c r="B34" s="6" t="s">
        <v>36</v>
      </c>
      <c r="C34" s="24">
        <v>10</v>
      </c>
      <c r="D34" s="14">
        <f t="shared" si="0"/>
        <v>100</v>
      </c>
      <c r="E34" s="3">
        <v>5</v>
      </c>
      <c r="F34" s="14">
        <f t="shared" si="1"/>
        <v>100</v>
      </c>
      <c r="G34" s="3">
        <v>3</v>
      </c>
      <c r="H34" s="3">
        <f t="shared" si="2"/>
        <v>75</v>
      </c>
      <c r="I34" s="3">
        <v>6</v>
      </c>
      <c r="J34" s="14">
        <f t="shared" si="3"/>
        <v>85.714285714285708</v>
      </c>
      <c r="K34" s="11">
        <v>10</v>
      </c>
      <c r="L34" s="14">
        <f t="shared" si="4"/>
        <v>90.909090909090907</v>
      </c>
      <c r="M34" s="29">
        <v>4</v>
      </c>
      <c r="N34" s="14">
        <f t="shared" si="5"/>
        <v>100</v>
      </c>
      <c r="O34" s="11">
        <v>12</v>
      </c>
      <c r="P34" s="14">
        <f t="shared" si="6"/>
        <v>85.714285714285708</v>
      </c>
      <c r="Q34" s="29">
        <v>12</v>
      </c>
      <c r="R34" s="14">
        <f t="shared" si="7"/>
        <v>85.714285714285708</v>
      </c>
      <c r="S34" s="3">
        <v>12</v>
      </c>
      <c r="T34" s="14">
        <f t="shared" si="8"/>
        <v>92.307692307692307</v>
      </c>
      <c r="U34" s="3">
        <v>12</v>
      </c>
      <c r="V34" s="14">
        <f t="shared" si="9"/>
        <v>66.666666666666657</v>
      </c>
    </row>
    <row r="35" spans="1:22">
      <c r="A35" s="5">
        <v>30</v>
      </c>
      <c r="B35" s="6" t="s">
        <v>37</v>
      </c>
      <c r="C35" s="24">
        <v>8</v>
      </c>
      <c r="D35" s="14">
        <f t="shared" si="0"/>
        <v>80</v>
      </c>
      <c r="E35" s="3">
        <v>5</v>
      </c>
      <c r="F35" s="14">
        <f t="shared" si="1"/>
        <v>100</v>
      </c>
      <c r="G35" s="3">
        <v>4</v>
      </c>
      <c r="H35" s="3">
        <f t="shared" si="2"/>
        <v>100</v>
      </c>
      <c r="I35" s="3">
        <v>6</v>
      </c>
      <c r="J35" s="14">
        <f t="shared" si="3"/>
        <v>85.714285714285708</v>
      </c>
      <c r="K35" s="11">
        <v>10</v>
      </c>
      <c r="L35" s="14">
        <f t="shared" si="4"/>
        <v>90.909090909090907</v>
      </c>
      <c r="M35" s="29">
        <v>4</v>
      </c>
      <c r="N35" s="14">
        <f t="shared" si="5"/>
        <v>100</v>
      </c>
      <c r="O35" s="11">
        <v>14</v>
      </c>
      <c r="P35" s="14">
        <f t="shared" si="6"/>
        <v>100</v>
      </c>
      <c r="Q35" s="29">
        <v>14</v>
      </c>
      <c r="R35" s="14">
        <f t="shared" si="7"/>
        <v>100</v>
      </c>
      <c r="S35" s="3">
        <v>13</v>
      </c>
      <c r="T35" s="14">
        <f t="shared" si="8"/>
        <v>100</v>
      </c>
      <c r="U35" s="3">
        <v>12</v>
      </c>
      <c r="V35" s="14">
        <f t="shared" si="9"/>
        <v>66.666666666666657</v>
      </c>
    </row>
    <row r="36" spans="1:22">
      <c r="A36" s="5">
        <v>31</v>
      </c>
      <c r="B36" s="6" t="s">
        <v>38</v>
      </c>
      <c r="C36" s="24">
        <v>9</v>
      </c>
      <c r="D36" s="14">
        <f t="shared" si="0"/>
        <v>90</v>
      </c>
      <c r="E36" s="3">
        <v>5</v>
      </c>
      <c r="F36" s="14">
        <f t="shared" si="1"/>
        <v>100</v>
      </c>
      <c r="G36" s="3">
        <v>4</v>
      </c>
      <c r="H36" s="3">
        <f t="shared" si="2"/>
        <v>100</v>
      </c>
      <c r="I36" s="3">
        <v>7</v>
      </c>
      <c r="J36" s="14">
        <f t="shared" si="3"/>
        <v>100</v>
      </c>
      <c r="K36" s="11">
        <v>11</v>
      </c>
      <c r="L36" s="14">
        <f t="shared" si="4"/>
        <v>100</v>
      </c>
      <c r="M36" s="29">
        <v>4</v>
      </c>
      <c r="N36" s="14">
        <f t="shared" si="5"/>
        <v>100</v>
      </c>
      <c r="O36" s="11">
        <v>14</v>
      </c>
      <c r="P36" s="14">
        <f t="shared" si="6"/>
        <v>100</v>
      </c>
      <c r="Q36" s="29">
        <v>12</v>
      </c>
      <c r="R36" s="14">
        <f t="shared" si="7"/>
        <v>85.714285714285708</v>
      </c>
      <c r="S36" s="3">
        <v>13</v>
      </c>
      <c r="T36" s="14">
        <f t="shared" si="8"/>
        <v>100</v>
      </c>
      <c r="U36" s="3">
        <v>12</v>
      </c>
      <c r="V36" s="14">
        <f t="shared" si="9"/>
        <v>66.666666666666657</v>
      </c>
    </row>
    <row r="37" spans="1:22">
      <c r="A37" s="5">
        <v>32</v>
      </c>
      <c r="B37" s="6" t="s">
        <v>39</v>
      </c>
      <c r="C37" s="24">
        <v>0</v>
      </c>
      <c r="D37" s="14">
        <f t="shared" si="0"/>
        <v>0</v>
      </c>
      <c r="E37" s="3">
        <v>0</v>
      </c>
      <c r="F37" s="14">
        <f t="shared" si="1"/>
        <v>0</v>
      </c>
      <c r="G37" s="3">
        <v>0</v>
      </c>
      <c r="H37" s="3">
        <f t="shared" si="2"/>
        <v>0</v>
      </c>
      <c r="I37" s="3">
        <v>0</v>
      </c>
      <c r="J37" s="14">
        <f t="shared" si="3"/>
        <v>0</v>
      </c>
      <c r="K37" s="11">
        <v>0</v>
      </c>
      <c r="L37" s="14">
        <f t="shared" si="4"/>
        <v>0</v>
      </c>
      <c r="M37" s="29">
        <v>0</v>
      </c>
      <c r="N37" s="14">
        <f t="shared" si="5"/>
        <v>0</v>
      </c>
      <c r="O37" s="11">
        <v>0</v>
      </c>
      <c r="P37" s="14">
        <f t="shared" si="6"/>
        <v>0</v>
      </c>
      <c r="Q37" s="29">
        <v>0</v>
      </c>
      <c r="R37" s="14">
        <f t="shared" si="7"/>
        <v>0</v>
      </c>
      <c r="S37" s="3">
        <v>8</v>
      </c>
      <c r="T37" s="14">
        <f t="shared" si="8"/>
        <v>61.53846153846154</v>
      </c>
      <c r="U37" s="3">
        <v>2</v>
      </c>
      <c r="V37" s="14">
        <f t="shared" si="9"/>
        <v>11.111111111111111</v>
      </c>
    </row>
    <row r="38" spans="1:22">
      <c r="A38" s="5">
        <v>33</v>
      </c>
      <c r="B38" s="6" t="s">
        <v>40</v>
      </c>
      <c r="C38" s="24">
        <v>9</v>
      </c>
      <c r="D38" s="14">
        <f t="shared" si="0"/>
        <v>90</v>
      </c>
      <c r="E38" s="3">
        <v>5</v>
      </c>
      <c r="F38" s="14">
        <f t="shared" si="1"/>
        <v>100</v>
      </c>
      <c r="G38" s="3">
        <v>4</v>
      </c>
      <c r="H38" s="3">
        <f t="shared" si="2"/>
        <v>100</v>
      </c>
      <c r="I38" s="3">
        <v>7</v>
      </c>
      <c r="J38" s="14">
        <f t="shared" si="3"/>
        <v>100</v>
      </c>
      <c r="K38" s="11">
        <v>11</v>
      </c>
      <c r="L38" s="14">
        <f t="shared" si="4"/>
        <v>100</v>
      </c>
      <c r="M38" s="29">
        <v>4</v>
      </c>
      <c r="N38" s="14">
        <f t="shared" si="5"/>
        <v>100</v>
      </c>
      <c r="O38" s="11">
        <v>14</v>
      </c>
      <c r="P38" s="14">
        <f t="shared" si="6"/>
        <v>100</v>
      </c>
      <c r="Q38" s="29">
        <v>3</v>
      </c>
      <c r="R38" s="14">
        <f t="shared" si="7"/>
        <v>21.428571428571427</v>
      </c>
      <c r="S38" s="3">
        <v>12</v>
      </c>
      <c r="T38" s="14">
        <f t="shared" si="8"/>
        <v>92.307692307692307</v>
      </c>
      <c r="U38" s="3">
        <v>14</v>
      </c>
      <c r="V38" s="14">
        <f t="shared" si="9"/>
        <v>77.777777777777786</v>
      </c>
    </row>
    <row r="39" spans="1:22">
      <c r="A39" s="5">
        <v>34</v>
      </c>
      <c r="B39" s="6" t="s">
        <v>41</v>
      </c>
      <c r="C39" s="24">
        <v>9</v>
      </c>
      <c r="D39" s="14">
        <f t="shared" si="0"/>
        <v>90</v>
      </c>
      <c r="E39" s="3">
        <v>5</v>
      </c>
      <c r="F39" s="14">
        <f t="shared" si="1"/>
        <v>100</v>
      </c>
      <c r="G39" s="3">
        <v>4</v>
      </c>
      <c r="H39" s="3">
        <f t="shared" si="2"/>
        <v>100</v>
      </c>
      <c r="I39" s="3">
        <v>7</v>
      </c>
      <c r="J39" s="14">
        <f t="shared" si="3"/>
        <v>100</v>
      </c>
      <c r="K39" s="11">
        <v>11</v>
      </c>
      <c r="L39" s="14">
        <f t="shared" si="4"/>
        <v>100</v>
      </c>
      <c r="M39" s="29">
        <v>4</v>
      </c>
      <c r="N39" s="14">
        <f t="shared" si="5"/>
        <v>100</v>
      </c>
      <c r="O39" s="11">
        <v>14</v>
      </c>
      <c r="P39" s="14">
        <f t="shared" si="6"/>
        <v>100</v>
      </c>
      <c r="Q39" s="29">
        <v>12</v>
      </c>
      <c r="R39" s="14">
        <f t="shared" si="7"/>
        <v>85.714285714285708</v>
      </c>
      <c r="S39" s="3">
        <v>13</v>
      </c>
      <c r="T39" s="14">
        <f t="shared" si="8"/>
        <v>100</v>
      </c>
      <c r="U39" s="3">
        <v>14</v>
      </c>
      <c r="V39" s="14">
        <f t="shared" si="9"/>
        <v>77.777777777777786</v>
      </c>
    </row>
    <row r="40" spans="1:22">
      <c r="A40" s="5">
        <v>35</v>
      </c>
      <c r="B40" s="6" t="s">
        <v>42</v>
      </c>
      <c r="C40" s="24">
        <v>0</v>
      </c>
      <c r="D40" s="14">
        <f t="shared" si="0"/>
        <v>0</v>
      </c>
      <c r="E40" s="3">
        <v>0</v>
      </c>
      <c r="F40" s="14">
        <f t="shared" si="1"/>
        <v>0</v>
      </c>
      <c r="G40" s="3">
        <v>0</v>
      </c>
      <c r="H40" s="3">
        <f t="shared" si="2"/>
        <v>0</v>
      </c>
      <c r="I40" s="3">
        <v>0</v>
      </c>
      <c r="J40" s="14">
        <f t="shared" si="3"/>
        <v>0</v>
      </c>
      <c r="K40" s="11">
        <v>0</v>
      </c>
      <c r="L40" s="14">
        <f t="shared" si="4"/>
        <v>0</v>
      </c>
      <c r="M40" s="29">
        <v>0</v>
      </c>
      <c r="N40" s="14">
        <f t="shared" si="5"/>
        <v>0</v>
      </c>
      <c r="O40" s="11">
        <v>0</v>
      </c>
      <c r="P40" s="14">
        <f t="shared" si="6"/>
        <v>0</v>
      </c>
      <c r="Q40" s="29">
        <v>0</v>
      </c>
      <c r="R40" s="14">
        <f t="shared" si="7"/>
        <v>0</v>
      </c>
      <c r="S40" s="3">
        <v>0</v>
      </c>
      <c r="T40" s="14">
        <f t="shared" si="8"/>
        <v>0</v>
      </c>
      <c r="U40" s="3">
        <v>0</v>
      </c>
      <c r="V40" s="14">
        <f t="shared" si="9"/>
        <v>0</v>
      </c>
    </row>
    <row r="41" spans="1:22">
      <c r="A41" s="5">
        <v>36</v>
      </c>
      <c r="B41" s="6" t="s">
        <v>43</v>
      </c>
      <c r="C41" s="24">
        <v>9</v>
      </c>
      <c r="D41" s="14">
        <f t="shared" si="0"/>
        <v>90</v>
      </c>
      <c r="E41" s="3">
        <v>5</v>
      </c>
      <c r="F41" s="14">
        <f t="shared" si="1"/>
        <v>100</v>
      </c>
      <c r="G41" s="3">
        <v>4</v>
      </c>
      <c r="H41" s="3">
        <f t="shared" si="2"/>
        <v>100</v>
      </c>
      <c r="I41" s="3">
        <v>7</v>
      </c>
      <c r="J41" s="14">
        <f t="shared" si="3"/>
        <v>100</v>
      </c>
      <c r="K41" s="11">
        <v>11</v>
      </c>
      <c r="L41" s="14">
        <f t="shared" si="4"/>
        <v>100</v>
      </c>
      <c r="M41" s="29">
        <v>4</v>
      </c>
      <c r="N41" s="14">
        <f t="shared" si="5"/>
        <v>100</v>
      </c>
      <c r="O41" s="11">
        <v>12</v>
      </c>
      <c r="P41" s="14">
        <f t="shared" si="6"/>
        <v>85.714285714285708</v>
      </c>
      <c r="Q41" s="29">
        <v>12</v>
      </c>
      <c r="R41" s="14">
        <f t="shared" si="7"/>
        <v>85.714285714285708</v>
      </c>
      <c r="S41" s="3">
        <v>13</v>
      </c>
      <c r="T41" s="14">
        <f t="shared" si="8"/>
        <v>100</v>
      </c>
      <c r="U41" s="3">
        <v>14</v>
      </c>
      <c r="V41" s="14">
        <f t="shared" si="9"/>
        <v>77.777777777777786</v>
      </c>
    </row>
    <row r="42" spans="1:22">
      <c r="A42" s="5">
        <v>37</v>
      </c>
      <c r="B42" s="6" t="s">
        <v>44</v>
      </c>
      <c r="C42" s="24">
        <v>9</v>
      </c>
      <c r="D42" s="14">
        <f t="shared" si="0"/>
        <v>90</v>
      </c>
      <c r="E42" s="3">
        <v>5</v>
      </c>
      <c r="F42" s="14">
        <f t="shared" si="1"/>
        <v>100</v>
      </c>
      <c r="G42" s="3">
        <v>4</v>
      </c>
      <c r="H42" s="3">
        <f t="shared" si="2"/>
        <v>100</v>
      </c>
      <c r="I42" s="3">
        <v>7</v>
      </c>
      <c r="J42" s="14">
        <f t="shared" si="3"/>
        <v>100</v>
      </c>
      <c r="K42" s="11">
        <v>11</v>
      </c>
      <c r="L42" s="14">
        <f t="shared" si="4"/>
        <v>100</v>
      </c>
      <c r="M42" s="29">
        <v>4</v>
      </c>
      <c r="N42" s="14">
        <f t="shared" si="5"/>
        <v>100</v>
      </c>
      <c r="O42" s="11">
        <v>14</v>
      </c>
      <c r="P42" s="14">
        <f t="shared" si="6"/>
        <v>100</v>
      </c>
      <c r="Q42" s="29">
        <v>10</v>
      </c>
      <c r="R42" s="14">
        <f t="shared" si="7"/>
        <v>71.428571428571431</v>
      </c>
      <c r="S42" s="3">
        <v>13</v>
      </c>
      <c r="T42" s="14">
        <f t="shared" si="8"/>
        <v>100</v>
      </c>
      <c r="U42" s="3">
        <v>12</v>
      </c>
      <c r="V42" s="14">
        <f t="shared" si="9"/>
        <v>66.666666666666657</v>
      </c>
    </row>
    <row r="43" spans="1:22">
      <c r="A43" s="5">
        <v>38</v>
      </c>
      <c r="B43" s="6" t="s">
        <v>45</v>
      </c>
      <c r="C43" s="24">
        <v>8</v>
      </c>
      <c r="D43" s="14">
        <f t="shared" si="0"/>
        <v>80</v>
      </c>
      <c r="E43" s="3">
        <v>2</v>
      </c>
      <c r="F43" s="14">
        <f t="shared" si="1"/>
        <v>40</v>
      </c>
      <c r="G43" s="3">
        <v>2</v>
      </c>
      <c r="H43" s="3">
        <f t="shared" si="2"/>
        <v>50</v>
      </c>
      <c r="I43" s="3">
        <v>4</v>
      </c>
      <c r="J43" s="14">
        <f t="shared" si="3"/>
        <v>57.142857142857139</v>
      </c>
      <c r="K43" s="11">
        <v>6</v>
      </c>
      <c r="L43" s="14">
        <f t="shared" si="4"/>
        <v>54.54545454545454</v>
      </c>
      <c r="M43" s="29">
        <v>4</v>
      </c>
      <c r="N43" s="14">
        <f t="shared" si="5"/>
        <v>100</v>
      </c>
      <c r="O43" s="11">
        <v>8</v>
      </c>
      <c r="P43" s="14">
        <f t="shared" si="6"/>
        <v>57.142857142857139</v>
      </c>
      <c r="Q43" s="29">
        <v>10</v>
      </c>
      <c r="R43" s="14">
        <f t="shared" si="7"/>
        <v>71.428571428571431</v>
      </c>
      <c r="S43" s="3">
        <v>6</v>
      </c>
      <c r="T43" s="14">
        <f t="shared" si="8"/>
        <v>46.153846153846153</v>
      </c>
      <c r="U43" s="3">
        <v>9</v>
      </c>
      <c r="V43" s="14">
        <f t="shared" si="9"/>
        <v>50</v>
      </c>
    </row>
    <row r="44" spans="1:22">
      <c r="A44" s="5">
        <v>39</v>
      </c>
      <c r="B44" s="6" t="s">
        <v>46</v>
      </c>
      <c r="C44" s="24">
        <v>8</v>
      </c>
      <c r="D44" s="14">
        <f t="shared" si="0"/>
        <v>80</v>
      </c>
      <c r="E44" s="3">
        <v>4</v>
      </c>
      <c r="F44" s="14">
        <f t="shared" si="1"/>
        <v>80</v>
      </c>
      <c r="G44" s="3">
        <v>3</v>
      </c>
      <c r="H44" s="3">
        <f t="shared" si="2"/>
        <v>75</v>
      </c>
      <c r="I44" s="3">
        <v>7</v>
      </c>
      <c r="J44" s="14">
        <f t="shared" si="3"/>
        <v>100</v>
      </c>
      <c r="K44" s="11">
        <v>9</v>
      </c>
      <c r="L44" s="14">
        <f t="shared" si="4"/>
        <v>81.818181818181827</v>
      </c>
      <c r="M44" s="29">
        <v>4</v>
      </c>
      <c r="N44" s="14">
        <f t="shared" si="5"/>
        <v>100</v>
      </c>
      <c r="O44" s="11">
        <v>13</v>
      </c>
      <c r="P44" s="14">
        <f t="shared" si="6"/>
        <v>92.857142857142861</v>
      </c>
      <c r="Q44" s="29">
        <v>12</v>
      </c>
      <c r="R44" s="14">
        <f t="shared" si="7"/>
        <v>85.714285714285708</v>
      </c>
      <c r="S44" s="3">
        <v>12</v>
      </c>
      <c r="T44" s="14">
        <f t="shared" si="8"/>
        <v>92.307692307692307</v>
      </c>
      <c r="U44" s="3">
        <v>12</v>
      </c>
      <c r="V44" s="14">
        <f t="shared" si="9"/>
        <v>66.666666666666657</v>
      </c>
    </row>
    <row r="45" spans="1:22">
      <c r="A45" s="5">
        <v>40</v>
      </c>
      <c r="B45" s="6" t="s">
        <v>47</v>
      </c>
      <c r="C45" s="24">
        <v>9</v>
      </c>
      <c r="D45" s="14">
        <f t="shared" si="0"/>
        <v>90</v>
      </c>
      <c r="E45" s="3">
        <v>2</v>
      </c>
      <c r="F45" s="14">
        <f t="shared" si="1"/>
        <v>40</v>
      </c>
      <c r="G45" s="3">
        <v>3</v>
      </c>
      <c r="H45" s="3">
        <f t="shared" si="2"/>
        <v>75</v>
      </c>
      <c r="I45" s="3">
        <v>4</v>
      </c>
      <c r="J45" s="14">
        <f t="shared" si="3"/>
        <v>57.142857142857139</v>
      </c>
      <c r="K45" s="11">
        <v>9</v>
      </c>
      <c r="L45" s="14">
        <f t="shared" si="4"/>
        <v>81.818181818181827</v>
      </c>
      <c r="M45" s="29">
        <v>4</v>
      </c>
      <c r="N45" s="14">
        <f t="shared" si="5"/>
        <v>100</v>
      </c>
      <c r="O45" s="11">
        <v>9</v>
      </c>
      <c r="P45" s="14">
        <f t="shared" si="6"/>
        <v>64.285714285714292</v>
      </c>
      <c r="Q45" s="29">
        <v>10</v>
      </c>
      <c r="R45" s="14">
        <f t="shared" si="7"/>
        <v>71.428571428571431</v>
      </c>
      <c r="S45" s="3">
        <v>10</v>
      </c>
      <c r="T45" s="14">
        <f t="shared" si="8"/>
        <v>76.923076923076934</v>
      </c>
      <c r="U45" s="3">
        <v>12</v>
      </c>
      <c r="V45" s="14">
        <f t="shared" si="9"/>
        <v>66.666666666666657</v>
      </c>
    </row>
    <row r="46" spans="1:22">
      <c r="A46" s="5">
        <v>41</v>
      </c>
      <c r="B46" s="6" t="s">
        <v>48</v>
      </c>
      <c r="C46" s="24">
        <v>10</v>
      </c>
      <c r="D46" s="14">
        <f t="shared" si="0"/>
        <v>100</v>
      </c>
      <c r="E46" s="3">
        <v>5</v>
      </c>
      <c r="F46" s="14">
        <f t="shared" si="1"/>
        <v>100</v>
      </c>
      <c r="G46" s="3">
        <v>4</v>
      </c>
      <c r="H46" s="3">
        <f t="shared" si="2"/>
        <v>100</v>
      </c>
      <c r="I46" s="3">
        <v>7</v>
      </c>
      <c r="J46" s="14">
        <f t="shared" si="3"/>
        <v>100</v>
      </c>
      <c r="K46" s="11">
        <v>11</v>
      </c>
      <c r="L46" s="14">
        <f t="shared" si="4"/>
        <v>100</v>
      </c>
      <c r="M46" s="29">
        <v>4</v>
      </c>
      <c r="N46" s="14">
        <f t="shared" si="5"/>
        <v>100</v>
      </c>
      <c r="O46" s="11">
        <v>12</v>
      </c>
      <c r="P46" s="14">
        <f t="shared" si="6"/>
        <v>85.714285714285708</v>
      </c>
      <c r="Q46" s="29">
        <v>12</v>
      </c>
      <c r="R46" s="14">
        <f t="shared" si="7"/>
        <v>85.714285714285708</v>
      </c>
      <c r="S46" s="3">
        <v>13</v>
      </c>
      <c r="T46" s="14">
        <f t="shared" si="8"/>
        <v>100</v>
      </c>
      <c r="U46" s="3">
        <v>14</v>
      </c>
      <c r="V46" s="14">
        <f t="shared" si="9"/>
        <v>77.777777777777786</v>
      </c>
    </row>
    <row r="47" spans="1:22">
      <c r="A47" s="5">
        <v>42</v>
      </c>
      <c r="B47" s="6" t="s">
        <v>49</v>
      </c>
      <c r="C47" s="24">
        <v>9</v>
      </c>
      <c r="D47" s="14">
        <f t="shared" si="0"/>
        <v>90</v>
      </c>
      <c r="E47" s="3">
        <v>5</v>
      </c>
      <c r="F47" s="14">
        <f t="shared" si="1"/>
        <v>100</v>
      </c>
      <c r="G47" s="3">
        <v>4</v>
      </c>
      <c r="H47" s="3">
        <f t="shared" si="2"/>
        <v>100</v>
      </c>
      <c r="I47" s="3">
        <v>7</v>
      </c>
      <c r="J47" s="14">
        <f t="shared" si="3"/>
        <v>100</v>
      </c>
      <c r="K47" s="11">
        <v>10</v>
      </c>
      <c r="L47" s="14">
        <f t="shared" si="4"/>
        <v>90.909090909090907</v>
      </c>
      <c r="M47" s="29">
        <v>4</v>
      </c>
      <c r="N47" s="14">
        <f t="shared" si="5"/>
        <v>100</v>
      </c>
      <c r="O47" s="11">
        <v>10</v>
      </c>
      <c r="P47" s="14">
        <f t="shared" si="6"/>
        <v>71.428571428571431</v>
      </c>
      <c r="Q47" s="29">
        <v>4</v>
      </c>
      <c r="R47" s="14">
        <f t="shared" si="7"/>
        <v>28.571428571428569</v>
      </c>
      <c r="S47" s="3">
        <v>13</v>
      </c>
      <c r="T47" s="14">
        <f t="shared" si="8"/>
        <v>100</v>
      </c>
      <c r="U47" s="3">
        <v>14</v>
      </c>
      <c r="V47" s="14">
        <f t="shared" si="9"/>
        <v>77.777777777777786</v>
      </c>
    </row>
    <row r="48" spans="1:22">
      <c r="A48" s="5">
        <v>43</v>
      </c>
      <c r="B48" s="6" t="s">
        <v>50</v>
      </c>
      <c r="C48" s="24">
        <v>9</v>
      </c>
      <c r="D48" s="14">
        <f t="shared" si="0"/>
        <v>90</v>
      </c>
      <c r="E48" s="3">
        <v>4</v>
      </c>
      <c r="F48" s="14">
        <f t="shared" si="1"/>
        <v>80</v>
      </c>
      <c r="G48" s="3">
        <v>3</v>
      </c>
      <c r="H48" s="3">
        <f t="shared" si="2"/>
        <v>75</v>
      </c>
      <c r="I48" s="3">
        <v>7</v>
      </c>
      <c r="J48" s="14">
        <f t="shared" si="3"/>
        <v>100</v>
      </c>
      <c r="K48" s="11">
        <v>9</v>
      </c>
      <c r="L48" s="14">
        <f t="shared" si="4"/>
        <v>81.818181818181827</v>
      </c>
      <c r="M48" s="29">
        <v>4</v>
      </c>
      <c r="N48" s="14">
        <f t="shared" si="5"/>
        <v>100</v>
      </c>
      <c r="O48" s="11">
        <v>13</v>
      </c>
      <c r="P48" s="14">
        <f t="shared" si="6"/>
        <v>92.857142857142861</v>
      </c>
      <c r="Q48" s="29">
        <v>10</v>
      </c>
      <c r="R48" s="14">
        <f t="shared" si="7"/>
        <v>71.428571428571431</v>
      </c>
      <c r="S48" s="3">
        <v>12</v>
      </c>
      <c r="T48" s="14">
        <f t="shared" si="8"/>
        <v>92.307692307692307</v>
      </c>
      <c r="U48" s="3">
        <v>14</v>
      </c>
      <c r="V48" s="14">
        <f t="shared" si="9"/>
        <v>77.777777777777786</v>
      </c>
    </row>
    <row r="49" spans="1:22">
      <c r="A49" s="5">
        <v>44</v>
      </c>
      <c r="B49" s="6" t="s">
        <v>51</v>
      </c>
      <c r="C49" s="24">
        <v>10</v>
      </c>
      <c r="D49" s="14">
        <f t="shared" si="0"/>
        <v>100</v>
      </c>
      <c r="E49" s="3">
        <v>5</v>
      </c>
      <c r="F49" s="14">
        <f t="shared" si="1"/>
        <v>100</v>
      </c>
      <c r="G49" s="3">
        <v>4</v>
      </c>
      <c r="H49" s="3">
        <f t="shared" si="2"/>
        <v>100</v>
      </c>
      <c r="I49" s="3">
        <v>7</v>
      </c>
      <c r="J49" s="14">
        <f t="shared" si="3"/>
        <v>100</v>
      </c>
      <c r="K49" s="11">
        <v>11</v>
      </c>
      <c r="L49" s="14">
        <f t="shared" si="4"/>
        <v>100</v>
      </c>
      <c r="M49" s="29">
        <v>4</v>
      </c>
      <c r="N49" s="14">
        <f t="shared" si="5"/>
        <v>100</v>
      </c>
      <c r="O49" s="11">
        <v>14</v>
      </c>
      <c r="P49" s="14">
        <f t="shared" si="6"/>
        <v>100</v>
      </c>
      <c r="Q49" s="29">
        <v>12</v>
      </c>
      <c r="R49" s="14">
        <f t="shared" si="7"/>
        <v>85.714285714285708</v>
      </c>
      <c r="S49" s="3">
        <v>13</v>
      </c>
      <c r="T49" s="3">
        <f t="shared" si="8"/>
        <v>100</v>
      </c>
      <c r="U49" s="3">
        <v>14</v>
      </c>
      <c r="V49" s="14">
        <f t="shared" si="9"/>
        <v>77.777777777777786</v>
      </c>
    </row>
    <row r="50" spans="1:22">
      <c r="A50" s="5">
        <v>45</v>
      </c>
      <c r="B50" s="6" t="s">
        <v>52</v>
      </c>
      <c r="C50" s="24">
        <v>10</v>
      </c>
      <c r="D50" s="14">
        <f t="shared" si="0"/>
        <v>100</v>
      </c>
      <c r="E50" s="3">
        <v>5</v>
      </c>
      <c r="F50" s="14">
        <f t="shared" si="1"/>
        <v>100</v>
      </c>
      <c r="G50" s="3">
        <v>4</v>
      </c>
      <c r="H50" s="3">
        <f t="shared" si="2"/>
        <v>100</v>
      </c>
      <c r="I50" s="3">
        <v>7</v>
      </c>
      <c r="J50" s="14">
        <f t="shared" si="3"/>
        <v>100</v>
      </c>
      <c r="K50" s="11">
        <v>11</v>
      </c>
      <c r="L50" s="14">
        <f t="shared" si="4"/>
        <v>100</v>
      </c>
      <c r="M50" s="29">
        <v>4</v>
      </c>
      <c r="N50" s="14">
        <f t="shared" si="5"/>
        <v>100</v>
      </c>
      <c r="O50" s="11">
        <v>14</v>
      </c>
      <c r="P50" s="14">
        <f t="shared" si="6"/>
        <v>100</v>
      </c>
      <c r="Q50" s="29">
        <v>12</v>
      </c>
      <c r="R50" s="14">
        <f t="shared" si="7"/>
        <v>85.714285714285708</v>
      </c>
      <c r="S50" s="3">
        <v>13</v>
      </c>
      <c r="T50" s="3">
        <f t="shared" si="8"/>
        <v>100</v>
      </c>
      <c r="U50" s="3">
        <v>14</v>
      </c>
      <c r="V50" s="14">
        <f t="shared" si="9"/>
        <v>77.777777777777786</v>
      </c>
    </row>
    <row r="51" spans="1:22">
      <c r="A51" s="5">
        <v>46</v>
      </c>
      <c r="B51" s="6" t="s">
        <v>53</v>
      </c>
      <c r="C51" s="24">
        <v>8</v>
      </c>
      <c r="D51" s="14">
        <f t="shared" si="0"/>
        <v>80</v>
      </c>
      <c r="E51" s="3">
        <v>5</v>
      </c>
      <c r="F51" s="14">
        <f t="shared" si="1"/>
        <v>100</v>
      </c>
      <c r="G51" s="3">
        <v>3</v>
      </c>
      <c r="H51" s="3">
        <f t="shared" si="2"/>
        <v>75</v>
      </c>
      <c r="I51" s="3">
        <v>6</v>
      </c>
      <c r="J51" s="14">
        <f t="shared" si="3"/>
        <v>85.714285714285708</v>
      </c>
      <c r="K51" s="11">
        <v>9</v>
      </c>
      <c r="L51" s="14">
        <f t="shared" si="4"/>
        <v>81.818181818181827</v>
      </c>
      <c r="M51" s="29">
        <v>4</v>
      </c>
      <c r="N51" s="14">
        <f t="shared" si="5"/>
        <v>100</v>
      </c>
      <c r="O51" s="11">
        <v>10</v>
      </c>
      <c r="P51" s="14">
        <f t="shared" si="6"/>
        <v>71.428571428571431</v>
      </c>
      <c r="Q51" s="29">
        <v>12</v>
      </c>
      <c r="R51" s="14">
        <f t="shared" si="7"/>
        <v>85.714285714285708</v>
      </c>
      <c r="S51" s="3">
        <v>9</v>
      </c>
      <c r="T51" s="14">
        <f t="shared" si="8"/>
        <v>69.230769230769226</v>
      </c>
      <c r="U51" s="3">
        <v>11</v>
      </c>
      <c r="V51" s="14">
        <f t="shared" si="9"/>
        <v>61.111111111111114</v>
      </c>
    </row>
    <row r="52" spans="1:22">
      <c r="A52" s="5">
        <v>47</v>
      </c>
      <c r="B52" s="6" t="s">
        <v>54</v>
      </c>
      <c r="C52" s="24">
        <v>9</v>
      </c>
      <c r="D52" s="14">
        <f t="shared" si="0"/>
        <v>90</v>
      </c>
      <c r="E52" s="3">
        <v>5</v>
      </c>
      <c r="F52" s="14">
        <f t="shared" si="1"/>
        <v>100</v>
      </c>
      <c r="G52" s="3">
        <v>3</v>
      </c>
      <c r="H52" s="3">
        <f t="shared" si="2"/>
        <v>75</v>
      </c>
      <c r="I52" s="3">
        <v>7</v>
      </c>
      <c r="J52" s="14">
        <f t="shared" si="3"/>
        <v>100</v>
      </c>
      <c r="K52" s="11">
        <v>9</v>
      </c>
      <c r="L52" s="14">
        <f t="shared" si="4"/>
        <v>81.818181818181827</v>
      </c>
      <c r="M52" s="29">
        <v>4</v>
      </c>
      <c r="N52" s="14">
        <f t="shared" si="5"/>
        <v>100</v>
      </c>
      <c r="O52" s="11">
        <v>14</v>
      </c>
      <c r="P52" s="14">
        <f t="shared" si="6"/>
        <v>100</v>
      </c>
      <c r="Q52" s="29">
        <v>12</v>
      </c>
      <c r="R52" s="14">
        <f t="shared" si="7"/>
        <v>85.714285714285708</v>
      </c>
      <c r="S52" s="3">
        <v>12</v>
      </c>
      <c r="T52" s="14">
        <f t="shared" si="8"/>
        <v>92.307692307692307</v>
      </c>
      <c r="U52" s="3">
        <v>14</v>
      </c>
      <c r="V52" s="14">
        <f t="shared" si="9"/>
        <v>77.777777777777786</v>
      </c>
    </row>
    <row r="53" spans="1:22">
      <c r="A53" s="5">
        <v>48</v>
      </c>
      <c r="B53" s="6" t="s">
        <v>55</v>
      </c>
      <c r="C53" s="24">
        <v>8</v>
      </c>
      <c r="D53" s="14">
        <f t="shared" si="0"/>
        <v>80</v>
      </c>
      <c r="E53" s="3">
        <v>4</v>
      </c>
      <c r="F53" s="14">
        <f t="shared" si="1"/>
        <v>80</v>
      </c>
      <c r="G53" s="3">
        <v>4</v>
      </c>
      <c r="H53" s="3">
        <f t="shared" si="2"/>
        <v>100</v>
      </c>
      <c r="I53" s="3">
        <v>7</v>
      </c>
      <c r="J53" s="14">
        <f t="shared" si="3"/>
        <v>100</v>
      </c>
      <c r="K53" s="11">
        <v>10</v>
      </c>
      <c r="L53" s="14">
        <f t="shared" si="4"/>
        <v>90.909090909090907</v>
      </c>
      <c r="M53" s="29">
        <v>4</v>
      </c>
      <c r="N53" s="14">
        <f t="shared" si="5"/>
        <v>100</v>
      </c>
      <c r="O53" s="11">
        <v>11</v>
      </c>
      <c r="P53" s="14">
        <f t="shared" si="6"/>
        <v>78.571428571428569</v>
      </c>
      <c r="Q53" s="29">
        <v>12</v>
      </c>
      <c r="R53" s="14">
        <f t="shared" si="7"/>
        <v>85.714285714285708</v>
      </c>
      <c r="S53" s="3">
        <v>12</v>
      </c>
      <c r="T53" s="14">
        <f t="shared" si="8"/>
        <v>92.307692307692307</v>
      </c>
      <c r="U53" s="3">
        <v>12</v>
      </c>
      <c r="V53" s="14">
        <f t="shared" si="9"/>
        <v>66.666666666666657</v>
      </c>
    </row>
    <row r="54" spans="1:22">
      <c r="A54" s="5">
        <v>49</v>
      </c>
      <c r="B54" s="6" t="s">
        <v>56</v>
      </c>
      <c r="C54" s="24">
        <v>0</v>
      </c>
      <c r="D54" s="14">
        <f t="shared" si="0"/>
        <v>0</v>
      </c>
      <c r="E54" s="3">
        <v>0</v>
      </c>
      <c r="F54" s="14">
        <f t="shared" si="1"/>
        <v>0</v>
      </c>
      <c r="G54" s="3">
        <v>0</v>
      </c>
      <c r="H54" s="3">
        <f t="shared" si="2"/>
        <v>0</v>
      </c>
      <c r="I54" s="3">
        <v>0</v>
      </c>
      <c r="J54" s="14">
        <f t="shared" si="3"/>
        <v>0</v>
      </c>
      <c r="K54" s="11">
        <v>0</v>
      </c>
      <c r="L54" s="14">
        <f t="shared" si="4"/>
        <v>0</v>
      </c>
      <c r="M54" s="29">
        <v>0</v>
      </c>
      <c r="N54" s="14">
        <f t="shared" si="5"/>
        <v>0</v>
      </c>
      <c r="O54" s="11">
        <v>0</v>
      </c>
      <c r="P54" s="14">
        <f t="shared" si="6"/>
        <v>0</v>
      </c>
      <c r="Q54" s="29">
        <v>0</v>
      </c>
      <c r="R54" s="14">
        <f t="shared" si="7"/>
        <v>0</v>
      </c>
      <c r="S54" s="3">
        <v>0</v>
      </c>
      <c r="T54" s="14">
        <f t="shared" si="8"/>
        <v>0</v>
      </c>
      <c r="U54" s="3">
        <v>0</v>
      </c>
      <c r="V54" s="14">
        <f t="shared" si="9"/>
        <v>0</v>
      </c>
    </row>
    <row r="55" spans="1:22">
      <c r="A55" s="5">
        <v>50</v>
      </c>
      <c r="B55" s="6" t="s">
        <v>57</v>
      </c>
      <c r="C55" s="24">
        <v>8</v>
      </c>
      <c r="D55" s="14">
        <f t="shared" si="0"/>
        <v>80</v>
      </c>
      <c r="E55" s="3">
        <v>5</v>
      </c>
      <c r="F55" s="14">
        <f t="shared" si="1"/>
        <v>100</v>
      </c>
      <c r="G55" s="3">
        <v>3</v>
      </c>
      <c r="H55" s="3">
        <f t="shared" si="2"/>
        <v>75</v>
      </c>
      <c r="I55" s="3">
        <v>6</v>
      </c>
      <c r="J55" s="14">
        <f t="shared" si="3"/>
        <v>85.714285714285708</v>
      </c>
      <c r="K55" s="11">
        <v>9</v>
      </c>
      <c r="L55" s="14">
        <f t="shared" si="4"/>
        <v>81.818181818181827</v>
      </c>
      <c r="M55" s="29">
        <v>4</v>
      </c>
      <c r="N55" s="14">
        <f t="shared" si="5"/>
        <v>100</v>
      </c>
      <c r="O55" s="11">
        <v>9</v>
      </c>
      <c r="P55" s="14">
        <f t="shared" si="6"/>
        <v>64.285714285714292</v>
      </c>
      <c r="Q55" s="29">
        <v>12</v>
      </c>
      <c r="R55" s="14">
        <f t="shared" si="7"/>
        <v>85.714285714285708</v>
      </c>
      <c r="S55" s="3">
        <v>7</v>
      </c>
      <c r="T55" s="14">
        <f t="shared" si="8"/>
        <v>53.846153846153847</v>
      </c>
      <c r="U55" s="3">
        <v>9</v>
      </c>
      <c r="V55" s="14">
        <f t="shared" si="9"/>
        <v>50</v>
      </c>
    </row>
    <row r="56" spans="1:22">
      <c r="A56" s="5">
        <v>51</v>
      </c>
      <c r="B56" s="6" t="s">
        <v>58</v>
      </c>
      <c r="C56" s="24">
        <v>10</v>
      </c>
      <c r="D56" s="14">
        <f t="shared" si="0"/>
        <v>100</v>
      </c>
      <c r="E56" s="3">
        <v>5</v>
      </c>
      <c r="F56" s="14">
        <f t="shared" si="1"/>
        <v>100</v>
      </c>
      <c r="G56" s="3">
        <v>4</v>
      </c>
      <c r="H56" s="3">
        <f t="shared" si="2"/>
        <v>100</v>
      </c>
      <c r="I56" s="3">
        <v>7</v>
      </c>
      <c r="J56" s="14">
        <f t="shared" si="3"/>
        <v>100</v>
      </c>
      <c r="K56" s="11">
        <v>11</v>
      </c>
      <c r="L56" s="14">
        <f t="shared" si="4"/>
        <v>100</v>
      </c>
      <c r="M56" s="29">
        <v>4</v>
      </c>
      <c r="N56" s="14">
        <f t="shared" si="5"/>
        <v>100</v>
      </c>
      <c r="O56" s="11">
        <v>13</v>
      </c>
      <c r="P56" s="14">
        <f t="shared" si="6"/>
        <v>92.857142857142861</v>
      </c>
      <c r="Q56" s="29">
        <v>11</v>
      </c>
      <c r="R56" s="14">
        <f t="shared" si="7"/>
        <v>78.571428571428569</v>
      </c>
      <c r="S56" s="3">
        <v>13</v>
      </c>
      <c r="T56" s="14">
        <f t="shared" si="8"/>
        <v>100</v>
      </c>
      <c r="U56" s="3">
        <v>14</v>
      </c>
      <c r="V56" s="14">
        <f t="shared" si="9"/>
        <v>77.777777777777786</v>
      </c>
    </row>
    <row r="57" spans="1:22">
      <c r="A57" s="5">
        <v>52</v>
      </c>
      <c r="B57" s="6" t="s">
        <v>59</v>
      </c>
      <c r="C57" s="24">
        <v>5</v>
      </c>
      <c r="D57" s="14">
        <f t="shared" si="0"/>
        <v>50</v>
      </c>
      <c r="E57" s="3">
        <v>4</v>
      </c>
      <c r="F57" s="14">
        <f t="shared" si="1"/>
        <v>80</v>
      </c>
      <c r="G57" s="3">
        <v>2</v>
      </c>
      <c r="H57" s="3">
        <f t="shared" si="2"/>
        <v>50</v>
      </c>
      <c r="I57" s="3">
        <v>6</v>
      </c>
      <c r="J57" s="14">
        <f t="shared" si="3"/>
        <v>85.714285714285708</v>
      </c>
      <c r="K57" s="11">
        <v>4</v>
      </c>
      <c r="L57" s="14">
        <f t="shared" si="4"/>
        <v>36.363636363636367</v>
      </c>
      <c r="M57" s="29">
        <v>4</v>
      </c>
      <c r="N57" s="14">
        <f t="shared" si="5"/>
        <v>100</v>
      </c>
      <c r="O57" s="11">
        <v>9</v>
      </c>
      <c r="P57" s="14">
        <f t="shared" si="6"/>
        <v>64.285714285714292</v>
      </c>
      <c r="Q57" s="29">
        <v>2</v>
      </c>
      <c r="R57" s="14">
        <f t="shared" si="7"/>
        <v>14.285714285714285</v>
      </c>
      <c r="S57" s="3">
        <v>7</v>
      </c>
      <c r="T57" s="14">
        <f t="shared" si="8"/>
        <v>53.846153846153847</v>
      </c>
      <c r="U57" s="3">
        <v>10</v>
      </c>
      <c r="V57" s="14">
        <f t="shared" si="9"/>
        <v>55.555555555555557</v>
      </c>
    </row>
    <row r="58" spans="1:22">
      <c r="A58" s="5">
        <v>53</v>
      </c>
      <c r="B58" s="6" t="s">
        <v>60</v>
      </c>
      <c r="C58" s="24">
        <v>5</v>
      </c>
      <c r="D58" s="14">
        <f t="shared" si="0"/>
        <v>50</v>
      </c>
      <c r="E58" s="3">
        <v>5</v>
      </c>
      <c r="F58" s="14">
        <f t="shared" si="1"/>
        <v>100</v>
      </c>
      <c r="G58" s="3">
        <v>3</v>
      </c>
      <c r="H58" s="3">
        <f t="shared" si="2"/>
        <v>75</v>
      </c>
      <c r="I58" s="3">
        <v>6</v>
      </c>
      <c r="J58" s="14">
        <f t="shared" si="3"/>
        <v>85.714285714285708</v>
      </c>
      <c r="K58" s="11">
        <v>6</v>
      </c>
      <c r="L58" s="14">
        <f t="shared" si="4"/>
        <v>54.54545454545454</v>
      </c>
      <c r="M58" s="29">
        <v>4</v>
      </c>
      <c r="N58" s="14">
        <f t="shared" si="5"/>
        <v>100</v>
      </c>
      <c r="O58" s="11">
        <v>10</v>
      </c>
      <c r="P58" s="14">
        <f t="shared" si="6"/>
        <v>71.428571428571431</v>
      </c>
      <c r="Q58" s="29">
        <v>4</v>
      </c>
      <c r="R58" s="14">
        <f t="shared" si="7"/>
        <v>28.571428571428569</v>
      </c>
      <c r="S58" s="3">
        <v>9</v>
      </c>
      <c r="T58" s="14">
        <f t="shared" si="8"/>
        <v>69.230769230769226</v>
      </c>
      <c r="U58" s="3">
        <v>12</v>
      </c>
      <c r="V58" s="14">
        <f t="shared" si="9"/>
        <v>66.666666666666657</v>
      </c>
    </row>
    <row r="59" spans="1:22">
      <c r="A59" s="5">
        <v>54</v>
      </c>
      <c r="B59" s="6" t="s">
        <v>61</v>
      </c>
      <c r="C59" s="24">
        <v>5</v>
      </c>
      <c r="D59" s="14">
        <f t="shared" si="0"/>
        <v>50</v>
      </c>
      <c r="E59" s="3">
        <v>5</v>
      </c>
      <c r="F59" s="14">
        <f t="shared" si="1"/>
        <v>100</v>
      </c>
      <c r="G59" s="3">
        <v>3</v>
      </c>
      <c r="H59" s="3">
        <f>G59/4*100</f>
        <v>75</v>
      </c>
      <c r="I59" s="3">
        <v>6</v>
      </c>
      <c r="J59" s="14">
        <f t="shared" si="3"/>
        <v>85.714285714285708</v>
      </c>
      <c r="K59" s="11">
        <v>8</v>
      </c>
      <c r="L59" s="14">
        <f t="shared" si="4"/>
        <v>72.727272727272734</v>
      </c>
      <c r="M59" s="29">
        <v>4</v>
      </c>
      <c r="N59" s="14">
        <f t="shared" si="5"/>
        <v>100</v>
      </c>
      <c r="O59" s="11">
        <v>10</v>
      </c>
      <c r="P59" s="14">
        <f t="shared" si="6"/>
        <v>71.428571428571431</v>
      </c>
      <c r="Q59" s="29">
        <v>4</v>
      </c>
      <c r="R59" s="14">
        <f t="shared" si="7"/>
        <v>28.571428571428569</v>
      </c>
      <c r="S59" s="3">
        <v>11</v>
      </c>
      <c r="T59" s="14">
        <f t="shared" si="8"/>
        <v>84.615384615384613</v>
      </c>
      <c r="U59" s="3">
        <v>14</v>
      </c>
      <c r="V59" s="14">
        <f t="shared" si="9"/>
        <v>77.777777777777786</v>
      </c>
    </row>
    <row r="60" spans="1:22">
      <c r="A60" s="5">
        <v>55</v>
      </c>
      <c r="B60" s="6" t="s">
        <v>62</v>
      </c>
      <c r="C60" s="24">
        <v>10</v>
      </c>
      <c r="D60" s="14">
        <f t="shared" si="0"/>
        <v>100</v>
      </c>
      <c r="E60" s="3">
        <v>5</v>
      </c>
      <c r="F60" s="14">
        <f t="shared" si="1"/>
        <v>100</v>
      </c>
      <c r="G60" s="3">
        <v>4</v>
      </c>
      <c r="H60" s="3">
        <f t="shared" si="2"/>
        <v>100</v>
      </c>
      <c r="I60" s="3">
        <v>7</v>
      </c>
      <c r="J60" s="14">
        <f t="shared" si="3"/>
        <v>100</v>
      </c>
      <c r="K60" s="11">
        <v>11</v>
      </c>
      <c r="L60" s="14">
        <f t="shared" si="4"/>
        <v>100</v>
      </c>
      <c r="M60" s="29">
        <v>4</v>
      </c>
      <c r="N60" s="14">
        <f t="shared" si="5"/>
        <v>100</v>
      </c>
      <c r="O60" s="11">
        <v>14</v>
      </c>
      <c r="P60" s="14">
        <f t="shared" si="6"/>
        <v>100</v>
      </c>
      <c r="Q60" s="29">
        <v>12</v>
      </c>
      <c r="R60" s="14">
        <f t="shared" si="7"/>
        <v>85.714285714285708</v>
      </c>
      <c r="S60" s="3">
        <v>13</v>
      </c>
      <c r="T60" s="14">
        <f t="shared" si="8"/>
        <v>100</v>
      </c>
      <c r="U60" s="3">
        <v>14</v>
      </c>
      <c r="V60" s="14">
        <f t="shared" si="9"/>
        <v>77.777777777777786</v>
      </c>
    </row>
    <row r="61" spans="1:22">
      <c r="A61" s="5">
        <v>56</v>
      </c>
      <c r="B61" s="6" t="s">
        <v>63</v>
      </c>
      <c r="C61" s="24">
        <v>0</v>
      </c>
      <c r="D61" s="14">
        <f t="shared" si="0"/>
        <v>0</v>
      </c>
      <c r="E61" s="3">
        <v>0</v>
      </c>
      <c r="F61" s="14">
        <f t="shared" si="1"/>
        <v>0</v>
      </c>
      <c r="G61" s="3">
        <v>0</v>
      </c>
      <c r="H61" s="3">
        <f t="shared" si="2"/>
        <v>0</v>
      </c>
      <c r="I61" s="3">
        <v>0</v>
      </c>
      <c r="J61" s="14">
        <f t="shared" si="3"/>
        <v>0</v>
      </c>
      <c r="K61" s="11">
        <v>0</v>
      </c>
      <c r="L61" s="14">
        <f t="shared" si="4"/>
        <v>0</v>
      </c>
      <c r="M61" s="29">
        <v>0</v>
      </c>
      <c r="N61" s="14">
        <f t="shared" si="5"/>
        <v>0</v>
      </c>
      <c r="O61" s="11">
        <v>0</v>
      </c>
      <c r="P61" s="14">
        <f t="shared" si="6"/>
        <v>0</v>
      </c>
      <c r="Q61" s="29">
        <v>0</v>
      </c>
      <c r="R61" s="14">
        <f t="shared" si="7"/>
        <v>0</v>
      </c>
      <c r="S61" s="3">
        <v>8</v>
      </c>
      <c r="T61" s="14">
        <f t="shared" si="8"/>
        <v>61.53846153846154</v>
      </c>
      <c r="U61" s="3">
        <v>10</v>
      </c>
      <c r="V61" s="14">
        <f t="shared" si="9"/>
        <v>55.555555555555557</v>
      </c>
    </row>
    <row r="62" spans="1:22">
      <c r="A62" s="5">
        <v>57</v>
      </c>
      <c r="B62" s="6" t="s">
        <v>64</v>
      </c>
      <c r="C62" s="24">
        <v>10</v>
      </c>
      <c r="D62" s="14">
        <f t="shared" si="0"/>
        <v>100</v>
      </c>
      <c r="E62" s="3">
        <v>5</v>
      </c>
      <c r="F62" s="14">
        <f t="shared" si="1"/>
        <v>100</v>
      </c>
      <c r="G62" s="3">
        <v>4</v>
      </c>
      <c r="H62" s="3">
        <f t="shared" si="2"/>
        <v>100</v>
      </c>
      <c r="I62" s="3">
        <v>7</v>
      </c>
      <c r="J62" s="14">
        <f t="shared" si="3"/>
        <v>100</v>
      </c>
      <c r="K62" s="11">
        <v>11</v>
      </c>
      <c r="L62" s="14">
        <f t="shared" si="4"/>
        <v>100</v>
      </c>
      <c r="M62" s="29">
        <v>4</v>
      </c>
      <c r="N62" s="14">
        <f t="shared" si="5"/>
        <v>100</v>
      </c>
      <c r="O62" s="11">
        <v>14</v>
      </c>
      <c r="P62" s="14">
        <f t="shared" si="6"/>
        <v>100</v>
      </c>
      <c r="Q62" s="29">
        <v>12</v>
      </c>
      <c r="R62" s="14">
        <f t="shared" si="7"/>
        <v>85.714285714285708</v>
      </c>
      <c r="S62" s="3">
        <v>13</v>
      </c>
      <c r="T62" s="3">
        <f t="shared" si="8"/>
        <v>100</v>
      </c>
      <c r="U62" s="3">
        <v>14</v>
      </c>
      <c r="V62" s="14">
        <f t="shared" si="9"/>
        <v>77.777777777777786</v>
      </c>
    </row>
    <row r="63" spans="1:22">
      <c r="A63" s="5">
        <v>58</v>
      </c>
      <c r="B63" s="6" t="s">
        <v>65</v>
      </c>
      <c r="C63" s="24">
        <v>9</v>
      </c>
      <c r="D63" s="14">
        <f t="shared" si="0"/>
        <v>90</v>
      </c>
      <c r="E63" s="3">
        <v>5</v>
      </c>
      <c r="F63" s="14">
        <f t="shared" si="1"/>
        <v>100</v>
      </c>
      <c r="G63" s="3">
        <v>4</v>
      </c>
      <c r="H63" s="3">
        <f t="shared" si="2"/>
        <v>100</v>
      </c>
      <c r="I63" s="3">
        <v>7</v>
      </c>
      <c r="J63" s="14">
        <f t="shared" si="3"/>
        <v>100</v>
      </c>
      <c r="K63" s="11">
        <v>10</v>
      </c>
      <c r="L63" s="14">
        <f t="shared" si="4"/>
        <v>90.909090909090907</v>
      </c>
      <c r="M63" s="29">
        <v>4</v>
      </c>
      <c r="N63" s="14">
        <f t="shared" si="5"/>
        <v>100</v>
      </c>
      <c r="O63" s="11">
        <v>13</v>
      </c>
      <c r="P63" s="14">
        <f t="shared" si="6"/>
        <v>92.857142857142861</v>
      </c>
      <c r="Q63" s="29">
        <v>12</v>
      </c>
      <c r="R63" s="14">
        <f t="shared" si="7"/>
        <v>85.714285714285708</v>
      </c>
      <c r="S63" s="3">
        <v>13</v>
      </c>
      <c r="T63" s="3">
        <f t="shared" si="8"/>
        <v>100</v>
      </c>
      <c r="U63" s="3">
        <v>14</v>
      </c>
      <c r="V63" s="14">
        <f t="shared" si="9"/>
        <v>77.777777777777786</v>
      </c>
    </row>
    <row r="64" spans="1:22">
      <c r="A64" s="5">
        <v>59</v>
      </c>
      <c r="B64" s="7" t="s">
        <v>66</v>
      </c>
      <c r="C64" s="25">
        <v>10</v>
      </c>
      <c r="D64" s="14">
        <f t="shared" si="0"/>
        <v>100</v>
      </c>
      <c r="E64" s="3">
        <v>5</v>
      </c>
      <c r="F64" s="14">
        <f t="shared" si="1"/>
        <v>100</v>
      </c>
      <c r="G64" s="3">
        <v>4</v>
      </c>
      <c r="H64" s="3">
        <f t="shared" si="2"/>
        <v>100</v>
      </c>
      <c r="I64" s="3">
        <v>7</v>
      </c>
      <c r="J64" s="14">
        <f t="shared" si="3"/>
        <v>100</v>
      </c>
      <c r="K64" s="28">
        <v>11</v>
      </c>
      <c r="L64" s="14">
        <f t="shared" si="4"/>
        <v>100</v>
      </c>
      <c r="M64" s="29">
        <v>4</v>
      </c>
      <c r="N64" s="14">
        <f t="shared" si="5"/>
        <v>100</v>
      </c>
      <c r="O64" s="28">
        <v>14</v>
      </c>
      <c r="P64" s="14">
        <f t="shared" si="6"/>
        <v>100</v>
      </c>
      <c r="Q64" s="29">
        <v>12</v>
      </c>
      <c r="R64" s="14">
        <f t="shared" si="7"/>
        <v>85.714285714285708</v>
      </c>
      <c r="S64" s="3">
        <v>13</v>
      </c>
      <c r="T64" s="3">
        <f t="shared" si="8"/>
        <v>100</v>
      </c>
      <c r="U64" s="3">
        <v>14</v>
      </c>
      <c r="V64" s="14">
        <f t="shared" si="9"/>
        <v>77.777777777777786</v>
      </c>
    </row>
  </sheetData>
  <mergeCells count="6">
    <mergeCell ref="S3:V3"/>
    <mergeCell ref="L2:N2"/>
    <mergeCell ref="C3:F3"/>
    <mergeCell ref="G3:J3"/>
    <mergeCell ref="K3:N3"/>
    <mergeCell ref="O3:R3"/>
  </mergeCells>
  <pageMargins left="0.7" right="0.7" top="0.75" bottom="0.75" header="0.3" footer="0.3"/>
  <pageSetup paperSize="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64"/>
  <sheetViews>
    <sheetView workbookViewId="0">
      <selection activeCell="AA10" sqref="AA10"/>
    </sheetView>
  </sheetViews>
  <sheetFormatPr defaultRowHeight="15"/>
  <cols>
    <col min="1" max="1" width="5" customWidth="1"/>
    <col min="2" max="2" width="17.28515625" customWidth="1"/>
    <col min="3" max="3" width="6.7109375" customWidth="1"/>
    <col min="4" max="4" width="8.140625" customWidth="1"/>
    <col min="5" max="5" width="6.7109375" customWidth="1"/>
    <col min="6" max="6" width="7" customWidth="1"/>
    <col min="7" max="7" width="6.42578125" customWidth="1"/>
    <col min="8" max="8" width="5.7109375" customWidth="1"/>
    <col min="9" max="9" width="5.85546875" customWidth="1"/>
    <col min="10" max="10" width="6.140625" customWidth="1"/>
    <col min="11" max="13" width="5.7109375" customWidth="1"/>
    <col min="14" max="14" width="6.140625" customWidth="1"/>
    <col min="15" max="15" width="6.7109375" customWidth="1"/>
    <col min="16" max="16" width="6.28515625" customWidth="1"/>
    <col min="17" max="17" width="6" customWidth="1"/>
    <col min="18" max="18" width="5.7109375" customWidth="1"/>
    <col min="19" max="19" width="5.5703125" customWidth="1"/>
    <col min="20" max="20" width="5.42578125" customWidth="1"/>
    <col min="21" max="22" width="5.5703125" customWidth="1"/>
  </cols>
  <sheetData>
    <row r="1" spans="1:22">
      <c r="A1" s="1" t="s">
        <v>103</v>
      </c>
      <c r="B1" s="1"/>
      <c r="C1" s="1"/>
      <c r="D1" s="1"/>
      <c r="E1" s="1"/>
      <c r="F1" s="1"/>
      <c r="G1" s="1"/>
      <c r="H1" s="1"/>
    </row>
    <row r="2" spans="1:22">
      <c r="A2" s="1" t="s">
        <v>104</v>
      </c>
      <c r="B2" s="1"/>
      <c r="C2" s="1"/>
      <c r="D2" s="1"/>
      <c r="E2" s="1"/>
      <c r="F2" s="1"/>
      <c r="G2" s="1"/>
      <c r="H2" s="1"/>
      <c r="L2" s="53">
        <v>45748</v>
      </c>
      <c r="M2" s="54"/>
      <c r="N2" s="54"/>
    </row>
    <row r="3" spans="1:22" ht="26.25">
      <c r="A3" s="2" t="s">
        <v>0</v>
      </c>
      <c r="B3" s="2" t="s">
        <v>1</v>
      </c>
      <c r="C3" s="55" t="s">
        <v>2</v>
      </c>
      <c r="D3" s="56"/>
      <c r="E3" s="56"/>
      <c r="F3" s="57"/>
      <c r="G3" s="50" t="s">
        <v>3</v>
      </c>
      <c r="H3" s="51"/>
      <c r="I3" s="51"/>
      <c r="J3" s="52"/>
      <c r="K3" s="50" t="s">
        <v>4</v>
      </c>
      <c r="L3" s="51"/>
      <c r="M3" s="51"/>
      <c r="N3" s="52"/>
      <c r="O3" s="58" t="s">
        <v>5</v>
      </c>
      <c r="P3" s="59"/>
      <c r="Q3" s="59"/>
      <c r="R3" s="60"/>
      <c r="S3" s="58" t="s">
        <v>6</v>
      </c>
      <c r="T3" s="59"/>
      <c r="U3" s="59"/>
      <c r="V3" s="60"/>
    </row>
    <row r="4" spans="1:22" ht="28.5" customHeight="1">
      <c r="A4" s="3"/>
      <c r="B4" s="3"/>
      <c r="C4" s="23" t="s">
        <v>107</v>
      </c>
      <c r="D4" s="8" t="s">
        <v>69</v>
      </c>
      <c r="E4" s="4" t="s">
        <v>106</v>
      </c>
      <c r="F4" s="8" t="s">
        <v>69</v>
      </c>
      <c r="G4" s="23" t="s">
        <v>107</v>
      </c>
      <c r="H4" s="8" t="s">
        <v>69</v>
      </c>
      <c r="I4" s="4" t="s">
        <v>106</v>
      </c>
      <c r="J4" s="8" t="s">
        <v>69</v>
      </c>
      <c r="K4" s="23" t="s">
        <v>107</v>
      </c>
      <c r="L4" s="8" t="s">
        <v>69</v>
      </c>
      <c r="M4" s="4" t="s">
        <v>106</v>
      </c>
      <c r="N4" s="8" t="s">
        <v>69</v>
      </c>
      <c r="O4" s="23" t="s">
        <v>107</v>
      </c>
      <c r="P4" s="8" t="s">
        <v>69</v>
      </c>
      <c r="Q4" s="4" t="s">
        <v>106</v>
      </c>
      <c r="R4" s="8" t="s">
        <v>69</v>
      </c>
      <c r="S4" s="23" t="s">
        <v>107</v>
      </c>
      <c r="T4" s="8" t="s">
        <v>69</v>
      </c>
      <c r="U4" s="4" t="s">
        <v>106</v>
      </c>
      <c r="V4" s="8" t="s">
        <v>69</v>
      </c>
    </row>
    <row r="5" spans="1:22" ht="26.25">
      <c r="A5" s="3"/>
      <c r="B5" s="3" t="s">
        <v>89</v>
      </c>
      <c r="C5" s="30">
        <v>2</v>
      </c>
      <c r="D5" s="8"/>
      <c r="E5" s="31">
        <f>SUM(C5:D5)</f>
        <v>2</v>
      </c>
      <c r="F5" s="8"/>
      <c r="G5" s="31">
        <v>2</v>
      </c>
      <c r="H5" s="8"/>
      <c r="I5" s="31">
        <v>3</v>
      </c>
      <c r="J5" s="8"/>
      <c r="K5" s="31">
        <v>5</v>
      </c>
      <c r="L5" s="8"/>
      <c r="M5" s="31">
        <v>4</v>
      </c>
      <c r="N5" s="8"/>
      <c r="O5" s="31">
        <v>11</v>
      </c>
      <c r="P5" s="8"/>
      <c r="Q5" s="31" t="s">
        <v>110</v>
      </c>
      <c r="R5" s="8"/>
      <c r="S5" s="30">
        <v>8</v>
      </c>
      <c r="T5" s="8"/>
      <c r="U5" s="31" t="s">
        <v>111</v>
      </c>
      <c r="V5" s="8"/>
    </row>
    <row r="6" spans="1:22">
      <c r="A6" s="5">
        <v>1</v>
      </c>
      <c r="B6" s="6" t="s">
        <v>9</v>
      </c>
      <c r="C6" s="24">
        <v>1</v>
      </c>
      <c r="D6" s="14">
        <f>C6/2*100</f>
        <v>50</v>
      </c>
      <c r="E6" s="34">
        <v>2</v>
      </c>
      <c r="F6" s="14">
        <f>E6/2*100</f>
        <v>100</v>
      </c>
      <c r="G6" s="3">
        <v>0</v>
      </c>
      <c r="H6" s="3">
        <f>G6/2*100</f>
        <v>0</v>
      </c>
      <c r="I6" s="3">
        <v>2</v>
      </c>
      <c r="J6" s="14">
        <f>I6/3*100</f>
        <v>66.666666666666657</v>
      </c>
      <c r="K6" s="3">
        <v>5</v>
      </c>
      <c r="L6" s="14">
        <f>K6/5*100</f>
        <v>100</v>
      </c>
      <c r="M6" s="31">
        <v>4</v>
      </c>
      <c r="N6" s="14">
        <f>M6/4*100</f>
        <v>100</v>
      </c>
      <c r="O6" s="3">
        <v>7</v>
      </c>
      <c r="P6" s="14">
        <f>O6/11*100</f>
        <v>63.636363636363633</v>
      </c>
      <c r="Q6" s="31">
        <v>8</v>
      </c>
      <c r="R6" s="3">
        <f>Q6/15*100</f>
        <v>53.333333333333336</v>
      </c>
      <c r="S6" s="24">
        <v>7</v>
      </c>
      <c r="T6" s="3">
        <f>S6/8*100</f>
        <v>87.5</v>
      </c>
      <c r="U6" s="31">
        <v>10</v>
      </c>
      <c r="V6" s="3">
        <f>U6/10*100</f>
        <v>100</v>
      </c>
    </row>
    <row r="7" spans="1:22">
      <c r="A7" s="5">
        <v>2</v>
      </c>
      <c r="B7" s="6" t="s">
        <v>10</v>
      </c>
      <c r="C7" s="24">
        <v>1</v>
      </c>
      <c r="D7" s="14"/>
      <c r="E7" s="31">
        <f t="shared" ref="E7:E64" si="0">SUM(C7:D7)</f>
        <v>1</v>
      </c>
      <c r="F7" s="14">
        <f t="shared" ref="F7:F64" si="1">E7/2*100</f>
        <v>50</v>
      </c>
      <c r="G7" s="3">
        <v>1</v>
      </c>
      <c r="H7" s="3">
        <f t="shared" ref="H7:H64" si="2">G7/2*100</f>
        <v>50</v>
      </c>
      <c r="I7" s="3">
        <v>1</v>
      </c>
      <c r="J7" s="14">
        <f t="shared" ref="J7:J64" si="3">I7/3*100</f>
        <v>33.333333333333329</v>
      </c>
      <c r="K7" s="3">
        <v>5</v>
      </c>
      <c r="L7" s="14">
        <f t="shared" ref="L7:L64" si="4">K7/5*100</f>
        <v>100</v>
      </c>
      <c r="M7" s="31">
        <v>4</v>
      </c>
      <c r="N7" s="14">
        <f t="shared" ref="N7:N64" si="5">M7/4*100</f>
        <v>100</v>
      </c>
      <c r="O7" s="3">
        <v>11</v>
      </c>
      <c r="P7" s="14">
        <f t="shared" ref="P7:P64" si="6">O7/11*100</f>
        <v>100</v>
      </c>
      <c r="Q7" s="31">
        <v>13</v>
      </c>
      <c r="R7" s="3">
        <f t="shared" ref="R7:R35" si="7">Q7/15*100</f>
        <v>86.666666666666671</v>
      </c>
      <c r="S7" s="24">
        <v>7</v>
      </c>
      <c r="T7" s="3">
        <f t="shared" ref="T7:T64" si="8">S7/8*100</f>
        <v>87.5</v>
      </c>
      <c r="U7" s="31">
        <v>8</v>
      </c>
      <c r="V7" s="3">
        <f t="shared" ref="V7:V64" si="9">U7/10*100</f>
        <v>80</v>
      </c>
    </row>
    <row r="8" spans="1:22">
      <c r="A8" s="5">
        <v>3</v>
      </c>
      <c r="B8" s="6" t="s">
        <v>11</v>
      </c>
      <c r="C8" s="24">
        <v>0</v>
      </c>
      <c r="D8" s="14"/>
      <c r="E8" s="31">
        <f t="shared" si="0"/>
        <v>0</v>
      </c>
      <c r="F8" s="14">
        <f t="shared" si="1"/>
        <v>0</v>
      </c>
      <c r="G8" s="3">
        <v>1</v>
      </c>
      <c r="H8" s="3">
        <f t="shared" si="2"/>
        <v>50</v>
      </c>
      <c r="I8" s="3">
        <v>1</v>
      </c>
      <c r="J8" s="14">
        <f t="shared" si="3"/>
        <v>33.333333333333329</v>
      </c>
      <c r="K8" s="3">
        <v>5</v>
      </c>
      <c r="L8" s="14">
        <f t="shared" si="4"/>
        <v>100</v>
      </c>
      <c r="M8" s="31">
        <v>4</v>
      </c>
      <c r="N8" s="14">
        <f t="shared" si="5"/>
        <v>100</v>
      </c>
      <c r="O8" s="3">
        <v>8</v>
      </c>
      <c r="P8" s="14">
        <f t="shared" si="6"/>
        <v>72.727272727272734</v>
      </c>
      <c r="Q8" s="31">
        <v>12</v>
      </c>
      <c r="R8" s="3">
        <f t="shared" si="7"/>
        <v>80</v>
      </c>
      <c r="S8" s="24">
        <v>8</v>
      </c>
      <c r="T8" s="3">
        <f t="shared" si="8"/>
        <v>100</v>
      </c>
      <c r="U8" s="31">
        <v>8</v>
      </c>
      <c r="V8" s="3">
        <f t="shared" si="9"/>
        <v>80</v>
      </c>
    </row>
    <row r="9" spans="1:22">
      <c r="A9" s="5">
        <v>4</v>
      </c>
      <c r="B9" s="6" t="s">
        <v>12</v>
      </c>
      <c r="C9" s="24">
        <v>2</v>
      </c>
      <c r="D9" s="14"/>
      <c r="E9" s="31">
        <f t="shared" si="0"/>
        <v>2</v>
      </c>
      <c r="F9" s="14">
        <f t="shared" si="1"/>
        <v>100</v>
      </c>
      <c r="G9" s="3">
        <v>1</v>
      </c>
      <c r="H9" s="3">
        <f t="shared" si="2"/>
        <v>50</v>
      </c>
      <c r="I9" s="3">
        <v>2</v>
      </c>
      <c r="J9" s="14">
        <f t="shared" si="3"/>
        <v>66.666666666666657</v>
      </c>
      <c r="K9" s="3">
        <v>4</v>
      </c>
      <c r="L9" s="14">
        <f t="shared" si="4"/>
        <v>80</v>
      </c>
      <c r="M9" s="31">
        <v>4</v>
      </c>
      <c r="N9" s="14">
        <f t="shared" si="5"/>
        <v>100</v>
      </c>
      <c r="O9" s="3">
        <v>10</v>
      </c>
      <c r="P9" s="14">
        <f t="shared" si="6"/>
        <v>90.909090909090907</v>
      </c>
      <c r="Q9" s="31">
        <v>12</v>
      </c>
      <c r="R9" s="3">
        <f t="shared" si="7"/>
        <v>80</v>
      </c>
      <c r="S9" s="24">
        <v>7</v>
      </c>
      <c r="T9" s="3">
        <f t="shared" si="8"/>
        <v>87.5</v>
      </c>
      <c r="U9" s="31">
        <v>8</v>
      </c>
      <c r="V9" s="3">
        <f t="shared" si="9"/>
        <v>80</v>
      </c>
    </row>
    <row r="10" spans="1:22">
      <c r="A10" s="5">
        <v>5</v>
      </c>
      <c r="B10" s="6" t="s">
        <v>13</v>
      </c>
      <c r="C10" s="24">
        <v>0</v>
      </c>
      <c r="D10" s="14"/>
      <c r="E10" s="31">
        <f t="shared" si="0"/>
        <v>0</v>
      </c>
      <c r="F10" s="14">
        <f t="shared" si="1"/>
        <v>0</v>
      </c>
      <c r="G10" s="3">
        <v>0</v>
      </c>
      <c r="H10" s="3">
        <f t="shared" si="2"/>
        <v>0</v>
      </c>
      <c r="I10" s="3">
        <v>0</v>
      </c>
      <c r="J10" s="14">
        <f t="shared" si="3"/>
        <v>0</v>
      </c>
      <c r="K10" s="3">
        <v>0</v>
      </c>
      <c r="L10" s="14">
        <f t="shared" si="4"/>
        <v>0</v>
      </c>
      <c r="M10" s="31">
        <v>0</v>
      </c>
      <c r="N10" s="14">
        <f t="shared" si="5"/>
        <v>0</v>
      </c>
      <c r="O10" s="3">
        <v>0</v>
      </c>
      <c r="P10" s="14">
        <f t="shared" si="6"/>
        <v>0</v>
      </c>
      <c r="Q10" s="31">
        <v>0</v>
      </c>
      <c r="R10" s="3">
        <f t="shared" si="7"/>
        <v>0</v>
      </c>
      <c r="S10" s="24">
        <v>0</v>
      </c>
      <c r="T10" s="3">
        <f t="shared" si="8"/>
        <v>0</v>
      </c>
      <c r="U10" s="31">
        <v>0</v>
      </c>
      <c r="V10" s="3">
        <f t="shared" si="9"/>
        <v>0</v>
      </c>
    </row>
    <row r="11" spans="1:22">
      <c r="A11" s="5">
        <v>6</v>
      </c>
      <c r="B11" s="6" t="s">
        <v>7</v>
      </c>
      <c r="C11" s="24">
        <v>1</v>
      </c>
      <c r="D11" s="14"/>
      <c r="E11" s="31">
        <f t="shared" si="0"/>
        <v>1</v>
      </c>
      <c r="F11" s="14">
        <f t="shared" si="1"/>
        <v>50</v>
      </c>
      <c r="G11" s="3">
        <v>1</v>
      </c>
      <c r="H11" s="3">
        <f t="shared" si="2"/>
        <v>50</v>
      </c>
      <c r="I11" s="3">
        <v>1</v>
      </c>
      <c r="J11" s="14">
        <f t="shared" si="3"/>
        <v>33.333333333333329</v>
      </c>
      <c r="K11" s="3">
        <v>5</v>
      </c>
      <c r="L11" s="14">
        <f t="shared" si="4"/>
        <v>100</v>
      </c>
      <c r="M11" s="31">
        <v>4</v>
      </c>
      <c r="N11" s="14">
        <f t="shared" si="5"/>
        <v>100</v>
      </c>
      <c r="O11" s="3">
        <v>6</v>
      </c>
      <c r="P11" s="14">
        <f t="shared" si="6"/>
        <v>54.54545454545454</v>
      </c>
      <c r="Q11" s="31">
        <v>12</v>
      </c>
      <c r="R11" s="3">
        <f t="shared" si="7"/>
        <v>80</v>
      </c>
      <c r="S11" s="24">
        <v>8</v>
      </c>
      <c r="T11" s="3">
        <f t="shared" si="8"/>
        <v>100</v>
      </c>
      <c r="U11" s="31">
        <v>10</v>
      </c>
      <c r="V11" s="3">
        <f t="shared" si="9"/>
        <v>100</v>
      </c>
    </row>
    <row r="12" spans="1:22">
      <c r="A12" s="5">
        <v>7</v>
      </c>
      <c r="B12" s="6" t="s">
        <v>8</v>
      </c>
      <c r="C12" s="24">
        <v>0</v>
      </c>
      <c r="D12" s="14"/>
      <c r="E12" s="31">
        <f t="shared" si="0"/>
        <v>0</v>
      </c>
      <c r="F12" s="14">
        <f t="shared" si="1"/>
        <v>0</v>
      </c>
      <c r="G12" s="3">
        <v>0</v>
      </c>
      <c r="H12" s="3">
        <f t="shared" si="2"/>
        <v>0</v>
      </c>
      <c r="I12" s="3">
        <v>0</v>
      </c>
      <c r="J12" s="14">
        <f t="shared" si="3"/>
        <v>0</v>
      </c>
      <c r="K12" s="3">
        <v>2</v>
      </c>
      <c r="L12" s="14">
        <f t="shared" si="4"/>
        <v>40</v>
      </c>
      <c r="M12" s="31">
        <v>4</v>
      </c>
      <c r="N12" s="14">
        <f t="shared" si="5"/>
        <v>100</v>
      </c>
      <c r="O12" s="3">
        <v>0</v>
      </c>
      <c r="P12" s="14">
        <f t="shared" si="6"/>
        <v>0</v>
      </c>
      <c r="Q12" s="31">
        <v>12</v>
      </c>
      <c r="R12" s="3">
        <f t="shared" si="7"/>
        <v>80</v>
      </c>
      <c r="S12" s="24">
        <v>0</v>
      </c>
      <c r="T12" s="3">
        <f t="shared" si="8"/>
        <v>0</v>
      </c>
      <c r="U12" s="31">
        <v>0</v>
      </c>
      <c r="V12" s="3">
        <f t="shared" si="9"/>
        <v>0</v>
      </c>
    </row>
    <row r="13" spans="1:22">
      <c r="A13" s="5">
        <v>8</v>
      </c>
      <c r="B13" s="6" t="s">
        <v>14</v>
      </c>
      <c r="C13" s="24">
        <v>0</v>
      </c>
      <c r="D13" s="14"/>
      <c r="E13" s="31">
        <f t="shared" si="0"/>
        <v>0</v>
      </c>
      <c r="F13" s="14">
        <f t="shared" si="1"/>
        <v>0</v>
      </c>
      <c r="G13" s="3">
        <v>0</v>
      </c>
      <c r="H13" s="3">
        <f t="shared" si="2"/>
        <v>0</v>
      </c>
      <c r="I13" s="3">
        <v>0</v>
      </c>
      <c r="J13" s="14">
        <f t="shared" si="3"/>
        <v>0</v>
      </c>
      <c r="K13" s="3">
        <v>0</v>
      </c>
      <c r="L13" s="14">
        <f t="shared" si="4"/>
        <v>0</v>
      </c>
      <c r="M13" s="31">
        <v>4</v>
      </c>
      <c r="N13" s="14">
        <f t="shared" si="5"/>
        <v>100</v>
      </c>
      <c r="O13" s="3">
        <v>0</v>
      </c>
      <c r="P13" s="14">
        <f t="shared" si="6"/>
        <v>0</v>
      </c>
      <c r="Q13" s="31">
        <v>0</v>
      </c>
      <c r="R13" s="3">
        <f t="shared" si="7"/>
        <v>0</v>
      </c>
      <c r="S13" s="24">
        <v>0</v>
      </c>
      <c r="T13" s="3">
        <f t="shared" si="8"/>
        <v>0</v>
      </c>
      <c r="U13" s="31">
        <v>0</v>
      </c>
      <c r="V13" s="3">
        <f t="shared" si="9"/>
        <v>0</v>
      </c>
    </row>
    <row r="14" spans="1:22">
      <c r="A14" s="5">
        <v>9</v>
      </c>
      <c r="B14" s="6" t="s">
        <v>15</v>
      </c>
      <c r="C14" s="24">
        <v>2</v>
      </c>
      <c r="D14" s="14"/>
      <c r="E14" s="31">
        <f t="shared" si="0"/>
        <v>2</v>
      </c>
      <c r="F14" s="14">
        <f t="shared" si="1"/>
        <v>100</v>
      </c>
      <c r="G14" s="3">
        <v>1</v>
      </c>
      <c r="H14" s="3">
        <f t="shared" si="2"/>
        <v>50</v>
      </c>
      <c r="I14" s="3">
        <v>1</v>
      </c>
      <c r="J14" s="14">
        <f t="shared" si="3"/>
        <v>33.333333333333329</v>
      </c>
      <c r="K14" s="3">
        <v>5</v>
      </c>
      <c r="L14" s="14">
        <f t="shared" si="4"/>
        <v>100</v>
      </c>
      <c r="M14" s="31">
        <v>4</v>
      </c>
      <c r="N14" s="14">
        <f t="shared" si="5"/>
        <v>100</v>
      </c>
      <c r="O14" s="3">
        <v>9</v>
      </c>
      <c r="P14" s="14">
        <f t="shared" si="6"/>
        <v>81.818181818181827</v>
      </c>
      <c r="Q14" s="31">
        <v>3</v>
      </c>
      <c r="R14" s="3">
        <f t="shared" si="7"/>
        <v>20</v>
      </c>
      <c r="S14" s="24">
        <v>8</v>
      </c>
      <c r="T14" s="3">
        <f t="shared" si="8"/>
        <v>100</v>
      </c>
      <c r="U14" s="31">
        <v>10</v>
      </c>
      <c r="V14" s="3">
        <f t="shared" si="9"/>
        <v>100</v>
      </c>
    </row>
    <row r="15" spans="1:22">
      <c r="A15" s="5">
        <v>10</v>
      </c>
      <c r="B15" s="6" t="s">
        <v>16</v>
      </c>
      <c r="C15" s="24">
        <v>2</v>
      </c>
      <c r="D15" s="14"/>
      <c r="E15" s="31">
        <f t="shared" si="0"/>
        <v>2</v>
      </c>
      <c r="F15" s="14">
        <f t="shared" si="1"/>
        <v>100</v>
      </c>
      <c r="G15" s="3">
        <v>1</v>
      </c>
      <c r="H15" s="3">
        <f t="shared" si="2"/>
        <v>50</v>
      </c>
      <c r="I15" s="3">
        <v>1</v>
      </c>
      <c r="J15" s="14">
        <f t="shared" si="3"/>
        <v>33.333333333333329</v>
      </c>
      <c r="K15" s="3">
        <v>0</v>
      </c>
      <c r="L15" s="14">
        <f t="shared" si="4"/>
        <v>0</v>
      </c>
      <c r="M15" s="31">
        <v>0</v>
      </c>
      <c r="N15" s="14">
        <f t="shared" si="5"/>
        <v>0</v>
      </c>
      <c r="O15" s="3">
        <v>5</v>
      </c>
      <c r="P15" s="14">
        <f t="shared" si="6"/>
        <v>45.454545454545453</v>
      </c>
      <c r="Q15" s="31">
        <v>0</v>
      </c>
      <c r="R15" s="3">
        <f t="shared" si="7"/>
        <v>0</v>
      </c>
      <c r="S15" s="24">
        <v>3</v>
      </c>
      <c r="T15" s="3">
        <f t="shared" si="8"/>
        <v>37.5</v>
      </c>
      <c r="U15" s="31">
        <v>5</v>
      </c>
      <c r="V15" s="3">
        <f t="shared" si="9"/>
        <v>50</v>
      </c>
    </row>
    <row r="16" spans="1:22">
      <c r="A16" s="5">
        <v>11</v>
      </c>
      <c r="B16" s="6" t="s">
        <v>17</v>
      </c>
      <c r="C16" s="24">
        <v>1</v>
      </c>
      <c r="D16" s="14"/>
      <c r="E16" s="31">
        <f t="shared" si="0"/>
        <v>1</v>
      </c>
      <c r="F16" s="14">
        <f t="shared" si="1"/>
        <v>50</v>
      </c>
      <c r="G16" s="3">
        <v>0</v>
      </c>
      <c r="H16" s="3">
        <f t="shared" si="2"/>
        <v>0</v>
      </c>
      <c r="I16" s="3">
        <v>1</v>
      </c>
      <c r="J16" s="14">
        <f t="shared" si="3"/>
        <v>33.333333333333329</v>
      </c>
      <c r="K16" s="3">
        <v>5</v>
      </c>
      <c r="L16" s="14">
        <f t="shared" si="4"/>
        <v>100</v>
      </c>
      <c r="M16" s="31">
        <v>4</v>
      </c>
      <c r="N16" s="14">
        <f t="shared" si="5"/>
        <v>100</v>
      </c>
      <c r="O16" s="3">
        <v>10</v>
      </c>
      <c r="P16" s="14">
        <f t="shared" si="6"/>
        <v>90.909090909090907</v>
      </c>
      <c r="Q16" s="31">
        <v>10</v>
      </c>
      <c r="R16" s="3">
        <f t="shared" si="7"/>
        <v>66.666666666666657</v>
      </c>
      <c r="S16" s="24">
        <v>8</v>
      </c>
      <c r="T16" s="3">
        <f t="shared" si="8"/>
        <v>100</v>
      </c>
      <c r="U16" s="31">
        <v>10</v>
      </c>
      <c r="V16" s="3">
        <f t="shared" si="9"/>
        <v>100</v>
      </c>
    </row>
    <row r="17" spans="1:22">
      <c r="A17" s="5">
        <v>12</v>
      </c>
      <c r="B17" s="6" t="s">
        <v>18</v>
      </c>
      <c r="C17" s="24">
        <v>2</v>
      </c>
      <c r="D17" s="14"/>
      <c r="E17" s="31">
        <f t="shared" si="0"/>
        <v>2</v>
      </c>
      <c r="F17" s="14">
        <f t="shared" si="1"/>
        <v>100</v>
      </c>
      <c r="G17" s="3">
        <v>1</v>
      </c>
      <c r="H17" s="3">
        <f t="shared" si="2"/>
        <v>50</v>
      </c>
      <c r="I17" s="3">
        <v>3</v>
      </c>
      <c r="J17" s="14">
        <f t="shared" si="3"/>
        <v>100</v>
      </c>
      <c r="K17" s="3">
        <v>5</v>
      </c>
      <c r="L17" s="14">
        <f t="shared" si="4"/>
        <v>100</v>
      </c>
      <c r="M17" s="31">
        <v>4</v>
      </c>
      <c r="N17" s="14">
        <f t="shared" si="5"/>
        <v>100</v>
      </c>
      <c r="O17" s="3">
        <v>10</v>
      </c>
      <c r="P17" s="14">
        <f t="shared" si="6"/>
        <v>90.909090909090907</v>
      </c>
      <c r="Q17" s="31">
        <v>14</v>
      </c>
      <c r="R17" s="3">
        <f t="shared" si="7"/>
        <v>93.333333333333329</v>
      </c>
      <c r="S17" s="24">
        <v>8</v>
      </c>
      <c r="T17" s="3">
        <f t="shared" si="8"/>
        <v>100</v>
      </c>
      <c r="U17" s="31">
        <v>10</v>
      </c>
      <c r="V17" s="3">
        <f t="shared" si="9"/>
        <v>100</v>
      </c>
    </row>
    <row r="18" spans="1:22">
      <c r="A18" s="5">
        <v>13</v>
      </c>
      <c r="B18" s="6" t="s">
        <v>19</v>
      </c>
      <c r="C18" s="24">
        <v>2</v>
      </c>
      <c r="D18" s="14"/>
      <c r="E18" s="31">
        <f t="shared" si="0"/>
        <v>2</v>
      </c>
      <c r="F18" s="14">
        <f t="shared" si="1"/>
        <v>100</v>
      </c>
      <c r="G18" s="3">
        <v>1</v>
      </c>
      <c r="H18" s="3">
        <f t="shared" si="2"/>
        <v>50</v>
      </c>
      <c r="I18" s="3">
        <v>1</v>
      </c>
      <c r="J18" s="14">
        <f t="shared" si="3"/>
        <v>33.333333333333329</v>
      </c>
      <c r="K18" s="3">
        <v>5</v>
      </c>
      <c r="L18" s="14">
        <f t="shared" si="4"/>
        <v>100</v>
      </c>
      <c r="M18" s="31">
        <v>4</v>
      </c>
      <c r="N18" s="14">
        <f t="shared" si="5"/>
        <v>100</v>
      </c>
      <c r="O18" s="3">
        <v>4</v>
      </c>
      <c r="P18" s="14">
        <f t="shared" si="6"/>
        <v>36.363636363636367</v>
      </c>
      <c r="Q18" s="31">
        <v>4</v>
      </c>
      <c r="R18" s="3">
        <f t="shared" si="7"/>
        <v>26.666666666666668</v>
      </c>
      <c r="S18" s="24">
        <v>7</v>
      </c>
      <c r="T18" s="3">
        <f t="shared" si="8"/>
        <v>87.5</v>
      </c>
      <c r="U18" s="31">
        <v>10</v>
      </c>
      <c r="V18" s="3">
        <f t="shared" si="9"/>
        <v>100</v>
      </c>
    </row>
    <row r="19" spans="1:22">
      <c r="A19" s="5">
        <v>14</v>
      </c>
      <c r="B19" s="6" t="s">
        <v>21</v>
      </c>
      <c r="C19" s="24">
        <v>2</v>
      </c>
      <c r="D19" s="14"/>
      <c r="E19" s="31">
        <f t="shared" si="0"/>
        <v>2</v>
      </c>
      <c r="F19" s="14">
        <f t="shared" si="1"/>
        <v>100</v>
      </c>
      <c r="G19" s="3">
        <v>1</v>
      </c>
      <c r="H19" s="3">
        <f t="shared" si="2"/>
        <v>50</v>
      </c>
      <c r="I19" s="3">
        <v>3</v>
      </c>
      <c r="J19" s="14">
        <f t="shared" si="3"/>
        <v>100</v>
      </c>
      <c r="K19" s="3">
        <v>5</v>
      </c>
      <c r="L19" s="14">
        <f t="shared" si="4"/>
        <v>100</v>
      </c>
      <c r="M19" s="31">
        <v>4</v>
      </c>
      <c r="N19" s="14">
        <f t="shared" si="5"/>
        <v>100</v>
      </c>
      <c r="O19" s="3">
        <v>10</v>
      </c>
      <c r="P19" s="14">
        <f t="shared" si="6"/>
        <v>90.909090909090907</v>
      </c>
      <c r="Q19" s="31">
        <v>14</v>
      </c>
      <c r="R19" s="3">
        <f t="shared" si="7"/>
        <v>93.333333333333329</v>
      </c>
      <c r="S19" s="24">
        <v>8</v>
      </c>
      <c r="T19" s="3">
        <f t="shared" si="8"/>
        <v>100</v>
      </c>
      <c r="U19" s="31">
        <v>10</v>
      </c>
      <c r="V19" s="3">
        <f t="shared" si="9"/>
        <v>100</v>
      </c>
    </row>
    <row r="20" spans="1:22">
      <c r="A20" s="5">
        <v>15</v>
      </c>
      <c r="B20" s="6" t="s">
        <v>22</v>
      </c>
      <c r="C20" s="24">
        <v>1</v>
      </c>
      <c r="D20" s="14"/>
      <c r="E20" s="31">
        <f t="shared" si="0"/>
        <v>1</v>
      </c>
      <c r="F20" s="14">
        <f t="shared" si="1"/>
        <v>50</v>
      </c>
      <c r="G20" s="3">
        <v>1</v>
      </c>
      <c r="H20" s="3">
        <f t="shared" si="2"/>
        <v>50</v>
      </c>
      <c r="I20" s="3">
        <v>1</v>
      </c>
      <c r="J20" s="14">
        <f t="shared" si="3"/>
        <v>33.333333333333329</v>
      </c>
      <c r="K20" s="3">
        <v>5</v>
      </c>
      <c r="L20" s="14">
        <f t="shared" si="4"/>
        <v>100</v>
      </c>
      <c r="M20" s="31">
        <v>4</v>
      </c>
      <c r="N20" s="14">
        <f t="shared" si="5"/>
        <v>100</v>
      </c>
      <c r="O20" s="3">
        <v>5</v>
      </c>
      <c r="P20" s="14">
        <f t="shared" si="6"/>
        <v>45.454545454545453</v>
      </c>
      <c r="Q20" s="31">
        <v>0</v>
      </c>
      <c r="R20" s="3">
        <f t="shared" si="7"/>
        <v>0</v>
      </c>
      <c r="S20" s="24">
        <v>8</v>
      </c>
      <c r="T20" s="3">
        <f t="shared" si="8"/>
        <v>100</v>
      </c>
      <c r="U20" s="31">
        <v>10</v>
      </c>
      <c r="V20" s="3">
        <f t="shared" si="9"/>
        <v>100</v>
      </c>
    </row>
    <row r="21" spans="1:22">
      <c r="A21" s="5">
        <v>16</v>
      </c>
      <c r="B21" s="6" t="s">
        <v>23</v>
      </c>
      <c r="C21" s="24">
        <v>2</v>
      </c>
      <c r="D21" s="14"/>
      <c r="E21" s="31">
        <f t="shared" si="0"/>
        <v>2</v>
      </c>
      <c r="F21" s="14">
        <f t="shared" si="1"/>
        <v>100</v>
      </c>
      <c r="G21" s="3">
        <v>2</v>
      </c>
      <c r="H21" s="3">
        <f t="shared" si="2"/>
        <v>100</v>
      </c>
      <c r="I21" s="3">
        <v>3</v>
      </c>
      <c r="J21" s="14">
        <f t="shared" si="3"/>
        <v>100</v>
      </c>
      <c r="K21" s="3">
        <v>5</v>
      </c>
      <c r="L21" s="14">
        <f t="shared" si="4"/>
        <v>100</v>
      </c>
      <c r="M21" s="31">
        <v>4</v>
      </c>
      <c r="N21" s="14">
        <f t="shared" si="5"/>
        <v>100</v>
      </c>
      <c r="O21" s="3">
        <v>10</v>
      </c>
      <c r="P21" s="14">
        <f t="shared" si="6"/>
        <v>90.909090909090907</v>
      </c>
      <c r="Q21" s="31">
        <v>14</v>
      </c>
      <c r="R21" s="3">
        <f t="shared" si="7"/>
        <v>93.333333333333329</v>
      </c>
      <c r="S21" s="24">
        <v>8</v>
      </c>
      <c r="T21" s="3">
        <f t="shared" si="8"/>
        <v>100</v>
      </c>
      <c r="U21" s="31">
        <v>10</v>
      </c>
      <c r="V21" s="3">
        <f t="shared" si="9"/>
        <v>100</v>
      </c>
    </row>
    <row r="22" spans="1:22">
      <c r="A22" s="5">
        <v>17</v>
      </c>
      <c r="B22" s="6" t="s">
        <v>24</v>
      </c>
      <c r="C22" s="24">
        <v>1</v>
      </c>
      <c r="D22" s="14"/>
      <c r="E22" s="31">
        <f t="shared" si="0"/>
        <v>1</v>
      </c>
      <c r="F22" s="14">
        <f t="shared" si="1"/>
        <v>50</v>
      </c>
      <c r="G22" s="3">
        <v>1</v>
      </c>
      <c r="H22" s="3">
        <f t="shared" si="2"/>
        <v>50</v>
      </c>
      <c r="I22" s="3">
        <v>3</v>
      </c>
      <c r="J22" s="14">
        <f t="shared" si="3"/>
        <v>100</v>
      </c>
      <c r="K22" s="3">
        <v>5</v>
      </c>
      <c r="L22" s="14">
        <f t="shared" si="4"/>
        <v>100</v>
      </c>
      <c r="M22" s="31">
        <v>4</v>
      </c>
      <c r="N22" s="14">
        <f t="shared" si="5"/>
        <v>100</v>
      </c>
      <c r="O22" s="3">
        <v>8</v>
      </c>
      <c r="P22" s="14">
        <f t="shared" si="6"/>
        <v>72.727272727272734</v>
      </c>
      <c r="Q22" s="31">
        <v>8</v>
      </c>
      <c r="R22" s="3">
        <f t="shared" si="7"/>
        <v>53.333333333333336</v>
      </c>
      <c r="S22" s="24">
        <v>8</v>
      </c>
      <c r="T22" s="3">
        <f t="shared" si="8"/>
        <v>100</v>
      </c>
      <c r="U22" s="31">
        <v>10</v>
      </c>
      <c r="V22" s="3">
        <f t="shared" si="9"/>
        <v>100</v>
      </c>
    </row>
    <row r="23" spans="1:22">
      <c r="A23" s="5">
        <v>18</v>
      </c>
      <c r="B23" s="6" t="s">
        <v>25</v>
      </c>
      <c r="C23" s="24">
        <v>2</v>
      </c>
      <c r="D23" s="14"/>
      <c r="E23" s="31">
        <f t="shared" si="0"/>
        <v>2</v>
      </c>
      <c r="F23" s="14">
        <f t="shared" si="1"/>
        <v>100</v>
      </c>
      <c r="G23" s="3">
        <v>2</v>
      </c>
      <c r="H23" s="3">
        <f t="shared" si="2"/>
        <v>100</v>
      </c>
      <c r="I23" s="3">
        <v>3</v>
      </c>
      <c r="J23" s="14">
        <f t="shared" si="3"/>
        <v>100</v>
      </c>
      <c r="K23" s="3">
        <v>5</v>
      </c>
      <c r="L23" s="14">
        <f t="shared" si="4"/>
        <v>100</v>
      </c>
      <c r="M23" s="31">
        <v>4</v>
      </c>
      <c r="N23" s="14">
        <f t="shared" si="5"/>
        <v>100</v>
      </c>
      <c r="O23" s="3">
        <v>6</v>
      </c>
      <c r="P23" s="14">
        <f t="shared" si="6"/>
        <v>54.54545454545454</v>
      </c>
      <c r="Q23" s="31">
        <v>8</v>
      </c>
      <c r="R23" s="3">
        <f t="shared" si="7"/>
        <v>53.333333333333336</v>
      </c>
      <c r="S23" s="24">
        <v>8</v>
      </c>
      <c r="T23" s="3">
        <f t="shared" si="8"/>
        <v>100</v>
      </c>
      <c r="U23" s="31">
        <v>10</v>
      </c>
      <c r="V23" s="3">
        <f t="shared" si="9"/>
        <v>100</v>
      </c>
    </row>
    <row r="24" spans="1:22">
      <c r="A24" s="5">
        <v>19</v>
      </c>
      <c r="B24" s="6" t="s">
        <v>26</v>
      </c>
      <c r="C24" s="24">
        <v>0</v>
      </c>
      <c r="D24" s="14"/>
      <c r="E24" s="31">
        <f t="shared" si="0"/>
        <v>0</v>
      </c>
      <c r="F24" s="14">
        <f t="shared" si="1"/>
        <v>0</v>
      </c>
      <c r="G24" s="3">
        <v>1</v>
      </c>
      <c r="H24" s="3">
        <f t="shared" si="2"/>
        <v>50</v>
      </c>
      <c r="I24" s="3">
        <v>2</v>
      </c>
      <c r="J24" s="14">
        <f t="shared" si="3"/>
        <v>66.666666666666657</v>
      </c>
      <c r="K24" s="3">
        <v>4</v>
      </c>
      <c r="L24" s="14">
        <f t="shared" si="4"/>
        <v>80</v>
      </c>
      <c r="M24" s="31">
        <v>4</v>
      </c>
      <c r="N24" s="14">
        <f t="shared" si="5"/>
        <v>100</v>
      </c>
      <c r="O24" s="3">
        <v>10</v>
      </c>
      <c r="P24" s="14">
        <f t="shared" si="6"/>
        <v>90.909090909090907</v>
      </c>
      <c r="Q24" s="31">
        <v>8</v>
      </c>
      <c r="R24" s="3">
        <f t="shared" si="7"/>
        <v>53.333333333333336</v>
      </c>
      <c r="S24" s="24">
        <v>7</v>
      </c>
      <c r="T24" s="3">
        <f t="shared" si="8"/>
        <v>87.5</v>
      </c>
      <c r="U24" s="31">
        <v>7</v>
      </c>
      <c r="V24" s="3">
        <f t="shared" si="9"/>
        <v>70</v>
      </c>
    </row>
    <row r="25" spans="1:22">
      <c r="A25" s="5">
        <v>20</v>
      </c>
      <c r="B25" s="6" t="s">
        <v>27</v>
      </c>
      <c r="C25" s="24">
        <v>0</v>
      </c>
      <c r="D25" s="14"/>
      <c r="E25" s="31">
        <f t="shared" si="0"/>
        <v>0</v>
      </c>
      <c r="F25" s="14">
        <f t="shared" si="1"/>
        <v>0</v>
      </c>
      <c r="G25" s="3">
        <v>0</v>
      </c>
      <c r="H25" s="3">
        <f t="shared" si="2"/>
        <v>0</v>
      </c>
      <c r="I25" s="3">
        <v>0</v>
      </c>
      <c r="J25" s="14">
        <f t="shared" si="3"/>
        <v>0</v>
      </c>
      <c r="K25" s="3">
        <v>5</v>
      </c>
      <c r="L25" s="14">
        <f t="shared" si="4"/>
        <v>100</v>
      </c>
      <c r="M25" s="31">
        <v>4</v>
      </c>
      <c r="N25" s="14">
        <f t="shared" si="5"/>
        <v>100</v>
      </c>
      <c r="O25" s="3">
        <v>7</v>
      </c>
      <c r="P25" s="14">
        <f t="shared" si="6"/>
        <v>63.636363636363633</v>
      </c>
      <c r="Q25" s="31">
        <v>9</v>
      </c>
      <c r="R25" s="3">
        <f t="shared" si="7"/>
        <v>60</v>
      </c>
      <c r="S25" s="24">
        <v>7</v>
      </c>
      <c r="T25" s="3">
        <f t="shared" si="8"/>
        <v>87.5</v>
      </c>
      <c r="U25" s="31">
        <v>7</v>
      </c>
      <c r="V25" s="3">
        <f t="shared" si="9"/>
        <v>70</v>
      </c>
    </row>
    <row r="26" spans="1:22">
      <c r="A26" s="5">
        <v>21</v>
      </c>
      <c r="B26" s="6" t="s">
        <v>28</v>
      </c>
      <c r="C26" s="24">
        <v>2</v>
      </c>
      <c r="D26" s="14"/>
      <c r="E26" s="31">
        <f t="shared" si="0"/>
        <v>2</v>
      </c>
      <c r="F26" s="14">
        <f t="shared" si="1"/>
        <v>100</v>
      </c>
      <c r="G26" s="3">
        <v>1</v>
      </c>
      <c r="H26" s="3">
        <f t="shared" si="2"/>
        <v>50</v>
      </c>
      <c r="I26" s="3">
        <v>3</v>
      </c>
      <c r="J26" s="14">
        <f t="shared" si="3"/>
        <v>100</v>
      </c>
      <c r="K26" s="3">
        <v>4</v>
      </c>
      <c r="L26" s="14">
        <f t="shared" si="4"/>
        <v>80</v>
      </c>
      <c r="M26" s="31">
        <v>4</v>
      </c>
      <c r="N26" s="14">
        <f t="shared" si="5"/>
        <v>100</v>
      </c>
      <c r="O26" s="3">
        <v>10</v>
      </c>
      <c r="P26" s="14">
        <f t="shared" si="6"/>
        <v>90.909090909090907</v>
      </c>
      <c r="Q26" s="31">
        <v>12</v>
      </c>
      <c r="R26" s="3">
        <f t="shared" si="7"/>
        <v>80</v>
      </c>
      <c r="S26" s="24">
        <v>8</v>
      </c>
      <c r="T26" s="3">
        <f t="shared" si="8"/>
        <v>100</v>
      </c>
      <c r="U26" s="31">
        <v>8</v>
      </c>
      <c r="V26" s="3">
        <f t="shared" si="9"/>
        <v>80</v>
      </c>
    </row>
    <row r="27" spans="1:22">
      <c r="A27" s="5">
        <v>22</v>
      </c>
      <c r="B27" s="6" t="s">
        <v>29</v>
      </c>
      <c r="C27" s="24">
        <v>1</v>
      </c>
      <c r="D27" s="14"/>
      <c r="E27" s="31">
        <f t="shared" si="0"/>
        <v>1</v>
      </c>
      <c r="F27" s="14">
        <f t="shared" si="1"/>
        <v>50</v>
      </c>
      <c r="G27" s="3">
        <v>1</v>
      </c>
      <c r="H27" s="3">
        <f t="shared" si="2"/>
        <v>50</v>
      </c>
      <c r="I27" s="3">
        <v>2</v>
      </c>
      <c r="J27" s="14">
        <f t="shared" si="3"/>
        <v>66.666666666666657</v>
      </c>
      <c r="K27" s="3">
        <v>5</v>
      </c>
      <c r="L27" s="14">
        <f t="shared" si="4"/>
        <v>100</v>
      </c>
      <c r="M27" s="31">
        <v>4</v>
      </c>
      <c r="N27" s="14">
        <f t="shared" si="5"/>
        <v>100</v>
      </c>
      <c r="O27" s="3">
        <v>8</v>
      </c>
      <c r="P27" s="14">
        <f t="shared" si="6"/>
        <v>72.727272727272734</v>
      </c>
      <c r="Q27" s="31">
        <v>10</v>
      </c>
      <c r="R27" s="3">
        <f t="shared" si="7"/>
        <v>66.666666666666657</v>
      </c>
      <c r="S27" s="24">
        <v>7</v>
      </c>
      <c r="T27" s="3">
        <f t="shared" si="8"/>
        <v>87.5</v>
      </c>
      <c r="U27" s="31">
        <v>10</v>
      </c>
      <c r="V27" s="3">
        <f t="shared" si="9"/>
        <v>100</v>
      </c>
    </row>
    <row r="28" spans="1:22">
      <c r="A28" s="5">
        <v>23</v>
      </c>
      <c r="B28" s="6" t="s">
        <v>30</v>
      </c>
      <c r="C28" s="24">
        <v>2</v>
      </c>
      <c r="D28" s="14"/>
      <c r="E28" s="31">
        <f t="shared" si="0"/>
        <v>2</v>
      </c>
      <c r="F28" s="14">
        <f t="shared" si="1"/>
        <v>100</v>
      </c>
      <c r="G28" s="3">
        <v>1</v>
      </c>
      <c r="H28" s="3">
        <f t="shared" si="2"/>
        <v>50</v>
      </c>
      <c r="I28" s="3">
        <v>3</v>
      </c>
      <c r="J28" s="14">
        <f t="shared" si="3"/>
        <v>100</v>
      </c>
      <c r="K28" s="3">
        <v>5</v>
      </c>
      <c r="L28" s="14">
        <f t="shared" si="4"/>
        <v>100</v>
      </c>
      <c r="M28" s="31">
        <v>4</v>
      </c>
      <c r="N28" s="14">
        <f t="shared" si="5"/>
        <v>100</v>
      </c>
      <c r="O28" s="3">
        <v>8</v>
      </c>
      <c r="P28" s="14">
        <f t="shared" si="6"/>
        <v>72.727272727272734</v>
      </c>
      <c r="Q28" s="31">
        <v>14</v>
      </c>
      <c r="R28" s="3">
        <f t="shared" si="7"/>
        <v>93.333333333333329</v>
      </c>
      <c r="S28" s="24">
        <v>8</v>
      </c>
      <c r="T28" s="3">
        <f t="shared" si="8"/>
        <v>100</v>
      </c>
      <c r="U28" s="31">
        <v>10</v>
      </c>
      <c r="V28" s="3">
        <f t="shared" si="9"/>
        <v>100</v>
      </c>
    </row>
    <row r="29" spans="1:22">
      <c r="A29" s="5">
        <v>24</v>
      </c>
      <c r="B29" s="6" t="s">
        <v>31</v>
      </c>
      <c r="C29" s="24">
        <v>2</v>
      </c>
      <c r="D29" s="14"/>
      <c r="E29" s="31">
        <f t="shared" si="0"/>
        <v>2</v>
      </c>
      <c r="F29" s="14">
        <f t="shared" si="1"/>
        <v>100</v>
      </c>
      <c r="G29" s="3">
        <v>2</v>
      </c>
      <c r="H29" s="3">
        <f t="shared" si="2"/>
        <v>100</v>
      </c>
      <c r="I29" s="3">
        <v>2</v>
      </c>
      <c r="J29" s="14">
        <f t="shared" si="3"/>
        <v>66.666666666666657</v>
      </c>
      <c r="K29" s="3">
        <v>3</v>
      </c>
      <c r="L29" s="14">
        <f t="shared" si="4"/>
        <v>60</v>
      </c>
      <c r="M29" s="31">
        <v>4</v>
      </c>
      <c r="N29" s="14">
        <f t="shared" si="5"/>
        <v>100</v>
      </c>
      <c r="O29" s="3">
        <v>5</v>
      </c>
      <c r="P29" s="14">
        <f t="shared" si="6"/>
        <v>45.454545454545453</v>
      </c>
      <c r="Q29" s="31">
        <v>9</v>
      </c>
      <c r="R29" s="3">
        <f t="shared" si="7"/>
        <v>60</v>
      </c>
      <c r="S29" s="24">
        <v>8</v>
      </c>
      <c r="T29" s="3">
        <f t="shared" si="8"/>
        <v>100</v>
      </c>
      <c r="U29" s="31">
        <v>10</v>
      </c>
      <c r="V29" s="3">
        <f t="shared" si="9"/>
        <v>100</v>
      </c>
    </row>
    <row r="30" spans="1:22">
      <c r="A30" s="5">
        <v>25</v>
      </c>
      <c r="B30" s="6" t="s">
        <v>32</v>
      </c>
      <c r="C30" s="24">
        <v>2</v>
      </c>
      <c r="D30" s="14"/>
      <c r="E30" s="31">
        <f t="shared" si="0"/>
        <v>2</v>
      </c>
      <c r="F30" s="14">
        <f t="shared" si="1"/>
        <v>100</v>
      </c>
      <c r="G30" s="3">
        <v>2</v>
      </c>
      <c r="H30" s="3">
        <f t="shared" si="2"/>
        <v>100</v>
      </c>
      <c r="I30" s="3">
        <v>3</v>
      </c>
      <c r="J30" s="14">
        <f t="shared" si="3"/>
        <v>100</v>
      </c>
      <c r="K30" s="3">
        <v>5</v>
      </c>
      <c r="L30" s="14">
        <f t="shared" si="4"/>
        <v>100</v>
      </c>
      <c r="M30" s="31">
        <v>4</v>
      </c>
      <c r="N30" s="14">
        <f t="shared" si="5"/>
        <v>100</v>
      </c>
      <c r="O30" s="3">
        <v>8</v>
      </c>
      <c r="P30" s="14">
        <f t="shared" si="6"/>
        <v>72.727272727272734</v>
      </c>
      <c r="Q30" s="31">
        <v>15</v>
      </c>
      <c r="R30" s="3">
        <f t="shared" si="7"/>
        <v>100</v>
      </c>
      <c r="S30" s="24">
        <v>8</v>
      </c>
      <c r="T30" s="3">
        <f t="shared" si="8"/>
        <v>100</v>
      </c>
      <c r="U30" s="31">
        <v>8</v>
      </c>
      <c r="V30" s="3">
        <f t="shared" si="9"/>
        <v>80</v>
      </c>
    </row>
    <row r="31" spans="1:22">
      <c r="A31" s="5">
        <v>26</v>
      </c>
      <c r="B31" s="6" t="s">
        <v>33</v>
      </c>
      <c r="C31" s="24">
        <v>2</v>
      </c>
      <c r="D31" s="14"/>
      <c r="E31" s="31">
        <f t="shared" si="0"/>
        <v>2</v>
      </c>
      <c r="F31" s="14">
        <f t="shared" si="1"/>
        <v>100</v>
      </c>
      <c r="G31" s="3">
        <v>2</v>
      </c>
      <c r="H31" s="3">
        <f t="shared" si="2"/>
        <v>100</v>
      </c>
      <c r="I31" s="3">
        <v>3</v>
      </c>
      <c r="J31" s="14">
        <f t="shared" si="3"/>
        <v>100</v>
      </c>
      <c r="K31" s="3">
        <v>5</v>
      </c>
      <c r="L31" s="14">
        <f t="shared" si="4"/>
        <v>100</v>
      </c>
      <c r="M31" s="31">
        <v>4</v>
      </c>
      <c r="N31" s="14">
        <f t="shared" si="5"/>
        <v>100</v>
      </c>
      <c r="O31" s="3">
        <v>9</v>
      </c>
      <c r="P31" s="14">
        <f t="shared" si="6"/>
        <v>81.818181818181827</v>
      </c>
      <c r="Q31" s="31">
        <v>15</v>
      </c>
      <c r="R31" s="3">
        <f t="shared" si="7"/>
        <v>100</v>
      </c>
      <c r="S31" s="24">
        <v>8</v>
      </c>
      <c r="T31" s="3">
        <f t="shared" si="8"/>
        <v>100</v>
      </c>
      <c r="U31" s="31">
        <v>10</v>
      </c>
      <c r="V31" s="3">
        <f t="shared" si="9"/>
        <v>100</v>
      </c>
    </row>
    <row r="32" spans="1:22">
      <c r="A32" s="5">
        <v>27</v>
      </c>
      <c r="B32" s="6" t="s">
        <v>34</v>
      </c>
      <c r="C32" s="24">
        <v>1</v>
      </c>
      <c r="D32" s="14"/>
      <c r="E32" s="31">
        <f t="shared" si="0"/>
        <v>1</v>
      </c>
      <c r="F32" s="14">
        <f t="shared" si="1"/>
        <v>50</v>
      </c>
      <c r="G32" s="3">
        <v>0</v>
      </c>
      <c r="H32" s="3">
        <f t="shared" si="2"/>
        <v>0</v>
      </c>
      <c r="I32" s="3">
        <v>2</v>
      </c>
      <c r="J32" s="14">
        <f t="shared" si="3"/>
        <v>66.666666666666657</v>
      </c>
      <c r="K32" s="3">
        <v>4</v>
      </c>
      <c r="L32" s="14">
        <f t="shared" si="4"/>
        <v>80</v>
      </c>
      <c r="M32" s="31">
        <v>4</v>
      </c>
      <c r="N32" s="14">
        <f t="shared" si="5"/>
        <v>100</v>
      </c>
      <c r="O32" s="3">
        <v>10</v>
      </c>
      <c r="P32" s="14">
        <f t="shared" si="6"/>
        <v>90.909090909090907</v>
      </c>
      <c r="Q32" s="31">
        <v>9</v>
      </c>
      <c r="R32" s="3">
        <f t="shared" si="7"/>
        <v>60</v>
      </c>
      <c r="S32" s="24">
        <v>8</v>
      </c>
      <c r="T32" s="3">
        <f t="shared" si="8"/>
        <v>100</v>
      </c>
      <c r="U32" s="31">
        <v>10</v>
      </c>
      <c r="V32" s="3">
        <f t="shared" si="9"/>
        <v>100</v>
      </c>
    </row>
    <row r="33" spans="1:22">
      <c r="A33" s="5">
        <v>28</v>
      </c>
      <c r="B33" s="6" t="s">
        <v>35</v>
      </c>
      <c r="C33" s="24">
        <v>2</v>
      </c>
      <c r="D33" s="14"/>
      <c r="E33" s="31">
        <f t="shared" si="0"/>
        <v>2</v>
      </c>
      <c r="F33" s="14">
        <f t="shared" si="1"/>
        <v>100</v>
      </c>
      <c r="G33" s="3">
        <v>2</v>
      </c>
      <c r="H33" s="3">
        <f t="shared" si="2"/>
        <v>100</v>
      </c>
      <c r="I33" s="3">
        <v>3</v>
      </c>
      <c r="J33" s="14">
        <f t="shared" si="3"/>
        <v>100</v>
      </c>
      <c r="K33" s="3">
        <v>5</v>
      </c>
      <c r="L33" s="14">
        <f t="shared" si="4"/>
        <v>100</v>
      </c>
      <c r="M33" s="31">
        <v>4</v>
      </c>
      <c r="N33" s="14">
        <f t="shared" si="5"/>
        <v>100</v>
      </c>
      <c r="O33" s="3">
        <v>10</v>
      </c>
      <c r="P33" s="14">
        <f t="shared" si="6"/>
        <v>90.909090909090907</v>
      </c>
      <c r="Q33" s="31">
        <v>14</v>
      </c>
      <c r="R33" s="3">
        <f t="shared" si="7"/>
        <v>93.333333333333329</v>
      </c>
      <c r="S33" s="24">
        <v>8</v>
      </c>
      <c r="T33" s="3">
        <f t="shared" si="8"/>
        <v>100</v>
      </c>
      <c r="U33" s="31">
        <v>10</v>
      </c>
      <c r="V33" s="3">
        <f t="shared" si="9"/>
        <v>100</v>
      </c>
    </row>
    <row r="34" spans="1:22">
      <c r="A34" s="5">
        <v>29</v>
      </c>
      <c r="B34" s="6" t="s">
        <v>36</v>
      </c>
      <c r="C34" s="24">
        <v>2</v>
      </c>
      <c r="D34" s="14"/>
      <c r="E34" s="31">
        <f t="shared" si="0"/>
        <v>2</v>
      </c>
      <c r="F34" s="14">
        <f t="shared" si="1"/>
        <v>100</v>
      </c>
      <c r="G34" s="3">
        <v>1</v>
      </c>
      <c r="H34" s="3">
        <f t="shared" si="2"/>
        <v>50</v>
      </c>
      <c r="I34" s="3">
        <v>3</v>
      </c>
      <c r="J34" s="14">
        <f t="shared" si="3"/>
        <v>100</v>
      </c>
      <c r="K34" s="3">
        <v>5</v>
      </c>
      <c r="L34" s="14">
        <f t="shared" si="4"/>
        <v>100</v>
      </c>
      <c r="M34" s="31">
        <v>4</v>
      </c>
      <c r="N34" s="14">
        <f t="shared" si="5"/>
        <v>100</v>
      </c>
      <c r="O34" s="3">
        <v>4</v>
      </c>
      <c r="P34" s="14">
        <f t="shared" si="6"/>
        <v>36.363636363636367</v>
      </c>
      <c r="Q34" s="31">
        <v>7</v>
      </c>
      <c r="R34" s="3">
        <f t="shared" si="7"/>
        <v>46.666666666666664</v>
      </c>
      <c r="S34" s="24">
        <v>6</v>
      </c>
      <c r="T34" s="3">
        <f t="shared" si="8"/>
        <v>75</v>
      </c>
      <c r="U34" s="31">
        <v>10</v>
      </c>
      <c r="V34" s="3">
        <f t="shared" si="9"/>
        <v>100</v>
      </c>
    </row>
    <row r="35" spans="1:22">
      <c r="A35" s="5">
        <v>30</v>
      </c>
      <c r="B35" s="6" t="s">
        <v>37</v>
      </c>
      <c r="C35" s="24">
        <v>2</v>
      </c>
      <c r="D35" s="14"/>
      <c r="E35" s="31">
        <f t="shared" si="0"/>
        <v>2</v>
      </c>
      <c r="F35" s="14">
        <f t="shared" si="1"/>
        <v>100</v>
      </c>
      <c r="G35" s="3">
        <v>2</v>
      </c>
      <c r="H35" s="3">
        <f t="shared" si="2"/>
        <v>100</v>
      </c>
      <c r="I35" s="3">
        <v>3</v>
      </c>
      <c r="J35" s="14">
        <f t="shared" si="3"/>
        <v>100</v>
      </c>
      <c r="K35" s="3">
        <v>5</v>
      </c>
      <c r="L35" s="14">
        <f t="shared" si="4"/>
        <v>100</v>
      </c>
      <c r="M35" s="31">
        <v>4</v>
      </c>
      <c r="N35" s="14">
        <f t="shared" si="5"/>
        <v>100</v>
      </c>
      <c r="O35" s="3">
        <v>9</v>
      </c>
      <c r="P35" s="14">
        <f t="shared" si="6"/>
        <v>81.818181818181827</v>
      </c>
      <c r="Q35" s="31">
        <v>14</v>
      </c>
      <c r="R35" s="3">
        <f t="shared" si="7"/>
        <v>93.333333333333329</v>
      </c>
      <c r="S35" s="24">
        <v>8</v>
      </c>
      <c r="T35" s="3">
        <f t="shared" si="8"/>
        <v>100</v>
      </c>
      <c r="U35" s="31">
        <v>10</v>
      </c>
      <c r="V35" s="3">
        <f t="shared" si="9"/>
        <v>100</v>
      </c>
    </row>
    <row r="36" spans="1:22">
      <c r="A36" s="5">
        <v>31</v>
      </c>
      <c r="B36" s="6" t="s">
        <v>38</v>
      </c>
      <c r="C36" s="24">
        <v>2</v>
      </c>
      <c r="D36" s="14"/>
      <c r="E36" s="31">
        <f t="shared" si="0"/>
        <v>2</v>
      </c>
      <c r="F36" s="14">
        <f t="shared" si="1"/>
        <v>100</v>
      </c>
      <c r="G36" s="3">
        <v>1</v>
      </c>
      <c r="H36" s="3">
        <f t="shared" si="2"/>
        <v>50</v>
      </c>
      <c r="I36" s="3">
        <v>1</v>
      </c>
      <c r="J36" s="14">
        <f t="shared" si="3"/>
        <v>33.333333333333329</v>
      </c>
      <c r="K36" s="3">
        <v>5</v>
      </c>
      <c r="L36" s="14">
        <f t="shared" si="4"/>
        <v>100</v>
      </c>
      <c r="M36" s="31">
        <v>4</v>
      </c>
      <c r="N36" s="14">
        <f t="shared" si="5"/>
        <v>100</v>
      </c>
      <c r="O36" s="3">
        <v>10</v>
      </c>
      <c r="P36" s="14">
        <f t="shared" si="6"/>
        <v>90.909090909090907</v>
      </c>
      <c r="Q36" s="31">
        <v>10</v>
      </c>
      <c r="R36" s="3">
        <f>Q36/15*100</f>
        <v>66.666666666666657</v>
      </c>
      <c r="S36" s="24">
        <v>8</v>
      </c>
      <c r="T36" s="3">
        <f t="shared" si="8"/>
        <v>100</v>
      </c>
      <c r="U36" s="31">
        <v>10</v>
      </c>
      <c r="V36" s="3">
        <f t="shared" si="9"/>
        <v>100</v>
      </c>
    </row>
    <row r="37" spans="1:22">
      <c r="A37" s="5">
        <v>32</v>
      </c>
      <c r="B37" s="6" t="s">
        <v>39</v>
      </c>
      <c r="C37" s="24">
        <v>0</v>
      </c>
      <c r="D37" s="14"/>
      <c r="E37" s="31">
        <f t="shared" si="0"/>
        <v>0</v>
      </c>
      <c r="F37" s="14">
        <f t="shared" si="1"/>
        <v>0</v>
      </c>
      <c r="G37" s="3">
        <v>0</v>
      </c>
      <c r="H37" s="3">
        <f t="shared" si="2"/>
        <v>0</v>
      </c>
      <c r="I37" s="3">
        <v>0</v>
      </c>
      <c r="J37" s="14">
        <f t="shared" si="3"/>
        <v>0</v>
      </c>
      <c r="K37" s="3">
        <v>0</v>
      </c>
      <c r="L37" s="14">
        <f t="shared" si="4"/>
        <v>0</v>
      </c>
      <c r="M37" s="31">
        <v>0</v>
      </c>
      <c r="N37" s="14">
        <f>M37/4*100</f>
        <v>0</v>
      </c>
      <c r="O37" s="3">
        <v>0</v>
      </c>
      <c r="P37" s="14">
        <f t="shared" si="6"/>
        <v>0</v>
      </c>
      <c r="Q37" s="31">
        <v>0</v>
      </c>
      <c r="R37" s="3">
        <f t="shared" ref="R37:R64" si="10">Q37/15*100</f>
        <v>0</v>
      </c>
      <c r="S37" s="24">
        <v>0</v>
      </c>
      <c r="T37" s="3">
        <f t="shared" si="8"/>
        <v>0</v>
      </c>
      <c r="U37" s="31">
        <v>0</v>
      </c>
      <c r="V37" s="3">
        <f t="shared" si="9"/>
        <v>0</v>
      </c>
    </row>
    <row r="38" spans="1:22">
      <c r="A38" s="5">
        <v>33</v>
      </c>
      <c r="B38" s="6" t="s">
        <v>40</v>
      </c>
      <c r="C38" s="24">
        <v>2</v>
      </c>
      <c r="D38" s="14"/>
      <c r="E38" s="31">
        <f t="shared" si="0"/>
        <v>2</v>
      </c>
      <c r="F38" s="14">
        <f t="shared" si="1"/>
        <v>100</v>
      </c>
      <c r="G38" s="3">
        <v>1</v>
      </c>
      <c r="H38" s="3">
        <f t="shared" si="2"/>
        <v>50</v>
      </c>
      <c r="I38" s="3">
        <v>1</v>
      </c>
      <c r="J38" s="14">
        <f t="shared" si="3"/>
        <v>33.333333333333329</v>
      </c>
      <c r="K38" s="3">
        <v>5</v>
      </c>
      <c r="L38" s="14">
        <f t="shared" si="4"/>
        <v>100</v>
      </c>
      <c r="M38" s="31">
        <v>4</v>
      </c>
      <c r="N38" s="14">
        <f t="shared" si="5"/>
        <v>100</v>
      </c>
      <c r="O38" s="3">
        <v>7</v>
      </c>
      <c r="P38" s="14">
        <f t="shared" si="6"/>
        <v>63.636363636363633</v>
      </c>
      <c r="Q38" s="31">
        <v>7</v>
      </c>
      <c r="R38" s="3">
        <f t="shared" si="10"/>
        <v>46.666666666666664</v>
      </c>
      <c r="S38" s="24">
        <v>8</v>
      </c>
      <c r="T38" s="3">
        <f t="shared" si="8"/>
        <v>100</v>
      </c>
      <c r="U38" s="31">
        <v>10</v>
      </c>
      <c r="V38" s="3">
        <f t="shared" si="9"/>
        <v>100</v>
      </c>
    </row>
    <row r="39" spans="1:22">
      <c r="A39" s="5">
        <v>34</v>
      </c>
      <c r="B39" s="6" t="s">
        <v>41</v>
      </c>
      <c r="C39" s="24">
        <v>0</v>
      </c>
      <c r="D39" s="14"/>
      <c r="E39" s="31">
        <f t="shared" si="0"/>
        <v>0</v>
      </c>
      <c r="F39" s="14">
        <f t="shared" si="1"/>
        <v>0</v>
      </c>
      <c r="G39" s="3">
        <v>0</v>
      </c>
      <c r="H39" s="3">
        <f t="shared" si="2"/>
        <v>0</v>
      </c>
      <c r="I39" s="3">
        <v>0</v>
      </c>
      <c r="J39" s="14">
        <f t="shared" si="3"/>
        <v>0</v>
      </c>
      <c r="K39" s="3">
        <v>5</v>
      </c>
      <c r="L39" s="14">
        <f t="shared" si="4"/>
        <v>100</v>
      </c>
      <c r="M39" s="31">
        <v>4</v>
      </c>
      <c r="N39" s="14">
        <f t="shared" si="5"/>
        <v>100</v>
      </c>
      <c r="O39" s="3">
        <v>7</v>
      </c>
      <c r="P39" s="14">
        <f t="shared" si="6"/>
        <v>63.636363636363633</v>
      </c>
      <c r="Q39" s="31">
        <v>7</v>
      </c>
      <c r="R39" s="3">
        <f t="shared" si="10"/>
        <v>46.666666666666664</v>
      </c>
      <c r="S39" s="24">
        <v>8</v>
      </c>
      <c r="T39" s="3">
        <f t="shared" si="8"/>
        <v>100</v>
      </c>
      <c r="U39" s="31">
        <v>8</v>
      </c>
      <c r="V39" s="3">
        <f t="shared" si="9"/>
        <v>80</v>
      </c>
    </row>
    <row r="40" spans="1:22">
      <c r="A40" s="5">
        <v>35</v>
      </c>
      <c r="B40" s="6" t="s">
        <v>42</v>
      </c>
      <c r="C40" s="24">
        <v>0</v>
      </c>
      <c r="D40" s="14"/>
      <c r="E40" s="31">
        <f t="shared" si="0"/>
        <v>0</v>
      </c>
      <c r="F40" s="14">
        <f t="shared" si="1"/>
        <v>0</v>
      </c>
      <c r="G40" s="3">
        <v>0</v>
      </c>
      <c r="H40" s="3">
        <f t="shared" si="2"/>
        <v>0</v>
      </c>
      <c r="I40" s="3">
        <v>0</v>
      </c>
      <c r="J40" s="14">
        <f t="shared" si="3"/>
        <v>0</v>
      </c>
      <c r="K40" s="3">
        <v>0</v>
      </c>
      <c r="L40" s="14">
        <f t="shared" si="4"/>
        <v>0</v>
      </c>
      <c r="M40" s="31">
        <v>0</v>
      </c>
      <c r="N40" s="14">
        <f t="shared" si="5"/>
        <v>0</v>
      </c>
      <c r="O40" s="3">
        <v>0</v>
      </c>
      <c r="P40" s="14">
        <f t="shared" si="6"/>
        <v>0</v>
      </c>
      <c r="Q40" s="31">
        <v>0</v>
      </c>
      <c r="R40" s="3">
        <f t="shared" si="10"/>
        <v>0</v>
      </c>
      <c r="S40" s="24">
        <v>0</v>
      </c>
      <c r="T40" s="3">
        <f t="shared" si="8"/>
        <v>0</v>
      </c>
      <c r="U40" s="31">
        <v>0</v>
      </c>
      <c r="V40" s="3">
        <f t="shared" si="9"/>
        <v>0</v>
      </c>
    </row>
    <row r="41" spans="1:22">
      <c r="A41" s="5">
        <v>36</v>
      </c>
      <c r="B41" s="6" t="s">
        <v>43</v>
      </c>
      <c r="C41" s="24">
        <v>1</v>
      </c>
      <c r="D41" s="14"/>
      <c r="E41" s="31">
        <f t="shared" si="0"/>
        <v>1</v>
      </c>
      <c r="F41" s="14">
        <f t="shared" si="1"/>
        <v>50</v>
      </c>
      <c r="G41" s="3">
        <v>2</v>
      </c>
      <c r="H41" s="3">
        <f t="shared" si="2"/>
        <v>100</v>
      </c>
      <c r="I41" s="3">
        <v>3</v>
      </c>
      <c r="J41" s="14">
        <f t="shared" si="3"/>
        <v>100</v>
      </c>
      <c r="K41" s="3">
        <v>5</v>
      </c>
      <c r="L41" s="14">
        <f t="shared" si="4"/>
        <v>100</v>
      </c>
      <c r="M41" s="31">
        <v>4</v>
      </c>
      <c r="N41" s="14">
        <f t="shared" si="5"/>
        <v>100</v>
      </c>
      <c r="O41" s="3">
        <v>7</v>
      </c>
      <c r="P41" s="14">
        <f t="shared" si="6"/>
        <v>63.636363636363633</v>
      </c>
      <c r="Q41" s="31">
        <v>11</v>
      </c>
      <c r="R41" s="3">
        <f t="shared" si="10"/>
        <v>73.333333333333329</v>
      </c>
      <c r="S41" s="24">
        <v>8</v>
      </c>
      <c r="T41" s="3">
        <f t="shared" si="8"/>
        <v>100</v>
      </c>
      <c r="U41" s="31">
        <v>10</v>
      </c>
      <c r="V41" s="3">
        <f t="shared" si="9"/>
        <v>100</v>
      </c>
    </row>
    <row r="42" spans="1:22">
      <c r="A42" s="5">
        <v>37</v>
      </c>
      <c r="B42" s="6" t="s">
        <v>44</v>
      </c>
      <c r="C42" s="24">
        <v>2</v>
      </c>
      <c r="D42" s="14"/>
      <c r="E42" s="31">
        <f t="shared" si="0"/>
        <v>2</v>
      </c>
      <c r="F42" s="14">
        <f t="shared" si="1"/>
        <v>100</v>
      </c>
      <c r="G42" s="3">
        <v>2</v>
      </c>
      <c r="H42" s="3">
        <f t="shared" si="2"/>
        <v>100</v>
      </c>
      <c r="I42" s="3">
        <v>2</v>
      </c>
      <c r="J42" s="14">
        <f t="shared" si="3"/>
        <v>66.666666666666657</v>
      </c>
      <c r="K42" s="3">
        <v>5</v>
      </c>
      <c r="L42" s="14">
        <f t="shared" si="4"/>
        <v>100</v>
      </c>
      <c r="M42" s="31">
        <v>4</v>
      </c>
      <c r="N42" s="14">
        <f t="shared" si="5"/>
        <v>100</v>
      </c>
      <c r="O42" s="3">
        <v>7</v>
      </c>
      <c r="P42" s="14">
        <f t="shared" si="6"/>
        <v>63.636363636363633</v>
      </c>
      <c r="Q42" s="31">
        <v>7</v>
      </c>
      <c r="R42" s="3">
        <f t="shared" si="10"/>
        <v>46.666666666666664</v>
      </c>
      <c r="S42" s="24">
        <v>8</v>
      </c>
      <c r="T42" s="3">
        <f t="shared" si="8"/>
        <v>100</v>
      </c>
      <c r="U42" s="31">
        <v>10</v>
      </c>
      <c r="V42" s="3">
        <f t="shared" si="9"/>
        <v>100</v>
      </c>
    </row>
    <row r="43" spans="1:22">
      <c r="A43" s="5">
        <v>38</v>
      </c>
      <c r="B43" s="6" t="s">
        <v>45</v>
      </c>
      <c r="C43" s="24">
        <v>2</v>
      </c>
      <c r="D43" s="14"/>
      <c r="E43" s="31">
        <f t="shared" si="0"/>
        <v>2</v>
      </c>
      <c r="F43" s="14">
        <f t="shared" si="1"/>
        <v>100</v>
      </c>
      <c r="G43" s="3">
        <v>1</v>
      </c>
      <c r="H43" s="3">
        <f t="shared" si="2"/>
        <v>50</v>
      </c>
      <c r="I43" s="3">
        <v>2</v>
      </c>
      <c r="J43" s="14">
        <f t="shared" si="3"/>
        <v>66.666666666666657</v>
      </c>
      <c r="K43" s="3">
        <v>5</v>
      </c>
      <c r="L43" s="14">
        <f t="shared" si="4"/>
        <v>100</v>
      </c>
      <c r="M43" s="31">
        <v>4</v>
      </c>
      <c r="N43" s="14">
        <f t="shared" si="5"/>
        <v>100</v>
      </c>
      <c r="O43" s="3">
        <v>9</v>
      </c>
      <c r="P43" s="14">
        <f t="shared" si="6"/>
        <v>81.818181818181827</v>
      </c>
      <c r="Q43" s="31">
        <v>11</v>
      </c>
      <c r="R43" s="3">
        <f t="shared" si="10"/>
        <v>73.333333333333329</v>
      </c>
      <c r="S43" s="24">
        <v>7</v>
      </c>
      <c r="T43" s="3">
        <f t="shared" si="8"/>
        <v>87.5</v>
      </c>
      <c r="U43" s="31">
        <v>8</v>
      </c>
      <c r="V43" s="3">
        <f t="shared" si="9"/>
        <v>80</v>
      </c>
    </row>
    <row r="44" spans="1:22">
      <c r="A44" s="5">
        <v>39</v>
      </c>
      <c r="B44" s="6" t="s">
        <v>46</v>
      </c>
      <c r="C44" s="24">
        <v>0</v>
      </c>
      <c r="D44" s="14"/>
      <c r="E44" s="31">
        <f t="shared" si="0"/>
        <v>0</v>
      </c>
      <c r="F44" s="14">
        <f t="shared" si="1"/>
        <v>0</v>
      </c>
      <c r="G44" s="3">
        <v>0</v>
      </c>
      <c r="H44" s="3">
        <f t="shared" si="2"/>
        <v>0</v>
      </c>
      <c r="I44" s="3">
        <v>0</v>
      </c>
      <c r="J44" s="14">
        <f t="shared" si="3"/>
        <v>0</v>
      </c>
      <c r="K44" s="3">
        <v>0</v>
      </c>
      <c r="L44" s="14">
        <f t="shared" si="4"/>
        <v>0</v>
      </c>
      <c r="M44" s="31">
        <v>0</v>
      </c>
      <c r="N44" s="14">
        <f t="shared" si="5"/>
        <v>0</v>
      </c>
      <c r="O44" s="3">
        <v>0</v>
      </c>
      <c r="P44" s="14">
        <f t="shared" si="6"/>
        <v>0</v>
      </c>
      <c r="Q44" s="31">
        <v>0</v>
      </c>
      <c r="R44" s="3">
        <f t="shared" si="10"/>
        <v>0</v>
      </c>
      <c r="S44" s="24">
        <v>0</v>
      </c>
      <c r="T44" s="3">
        <f t="shared" si="8"/>
        <v>0</v>
      </c>
      <c r="U44" s="31">
        <v>0</v>
      </c>
      <c r="V44" s="3">
        <f t="shared" si="9"/>
        <v>0</v>
      </c>
    </row>
    <row r="45" spans="1:22">
      <c r="A45" s="5">
        <v>40</v>
      </c>
      <c r="B45" s="6" t="s">
        <v>47</v>
      </c>
      <c r="C45" s="24">
        <v>0</v>
      </c>
      <c r="D45" s="14"/>
      <c r="E45" s="31">
        <f t="shared" si="0"/>
        <v>0</v>
      </c>
      <c r="F45" s="14">
        <f t="shared" si="1"/>
        <v>0</v>
      </c>
      <c r="G45" s="3">
        <v>0</v>
      </c>
      <c r="H45" s="3">
        <f>G45/2*100</f>
        <v>0</v>
      </c>
      <c r="I45" s="3">
        <v>0</v>
      </c>
      <c r="J45" s="14">
        <f t="shared" si="3"/>
        <v>0</v>
      </c>
      <c r="K45" s="3">
        <v>5</v>
      </c>
      <c r="L45" s="14">
        <f t="shared" si="4"/>
        <v>100</v>
      </c>
      <c r="M45" s="31">
        <v>4</v>
      </c>
      <c r="N45" s="14">
        <f t="shared" si="5"/>
        <v>100</v>
      </c>
      <c r="O45" s="3">
        <v>0</v>
      </c>
      <c r="P45" s="14">
        <f t="shared" si="6"/>
        <v>0</v>
      </c>
      <c r="Q45" s="31">
        <v>0</v>
      </c>
      <c r="R45" s="3">
        <f t="shared" si="10"/>
        <v>0</v>
      </c>
      <c r="S45" s="24">
        <v>0</v>
      </c>
      <c r="T45" s="3">
        <f t="shared" si="8"/>
        <v>0</v>
      </c>
      <c r="U45" s="31">
        <v>0</v>
      </c>
      <c r="V45" s="3">
        <f t="shared" si="9"/>
        <v>0</v>
      </c>
    </row>
    <row r="46" spans="1:22">
      <c r="A46" s="5">
        <v>41</v>
      </c>
      <c r="B46" s="6" t="s">
        <v>48</v>
      </c>
      <c r="C46" s="24">
        <v>1</v>
      </c>
      <c r="D46" s="14"/>
      <c r="E46" s="31">
        <f t="shared" si="0"/>
        <v>1</v>
      </c>
      <c r="F46" s="14">
        <f t="shared" si="1"/>
        <v>50</v>
      </c>
      <c r="G46" s="3">
        <v>0</v>
      </c>
      <c r="H46" s="3">
        <f t="shared" si="2"/>
        <v>0</v>
      </c>
      <c r="I46" s="3">
        <v>1</v>
      </c>
      <c r="J46" s="14">
        <f t="shared" si="3"/>
        <v>33.333333333333329</v>
      </c>
      <c r="K46" s="3">
        <v>5</v>
      </c>
      <c r="L46" s="14">
        <f t="shared" si="4"/>
        <v>100</v>
      </c>
      <c r="M46" s="31">
        <v>4</v>
      </c>
      <c r="N46" s="14">
        <f t="shared" si="5"/>
        <v>100</v>
      </c>
      <c r="O46" s="3">
        <v>7</v>
      </c>
      <c r="P46" s="14">
        <f t="shared" si="6"/>
        <v>63.636363636363633</v>
      </c>
      <c r="Q46" s="31">
        <v>7</v>
      </c>
      <c r="R46" s="3">
        <f t="shared" si="10"/>
        <v>46.666666666666664</v>
      </c>
      <c r="S46" s="24">
        <v>8</v>
      </c>
      <c r="T46" s="3">
        <f t="shared" si="8"/>
        <v>100</v>
      </c>
      <c r="U46" s="31">
        <v>7</v>
      </c>
      <c r="V46" s="3">
        <f t="shared" si="9"/>
        <v>70</v>
      </c>
    </row>
    <row r="47" spans="1:22">
      <c r="A47" s="5">
        <v>42</v>
      </c>
      <c r="B47" s="6" t="s">
        <v>49</v>
      </c>
      <c r="C47" s="24">
        <v>1</v>
      </c>
      <c r="D47" s="14"/>
      <c r="E47" s="31">
        <f t="shared" si="0"/>
        <v>1</v>
      </c>
      <c r="F47" s="14">
        <f t="shared" si="1"/>
        <v>50</v>
      </c>
      <c r="G47" s="3">
        <v>0</v>
      </c>
      <c r="H47" s="3">
        <f t="shared" si="2"/>
        <v>0</v>
      </c>
      <c r="I47" s="3">
        <v>1</v>
      </c>
      <c r="J47" s="14">
        <f t="shared" si="3"/>
        <v>33.333333333333329</v>
      </c>
      <c r="K47" s="3">
        <v>5</v>
      </c>
      <c r="L47" s="14">
        <f t="shared" si="4"/>
        <v>100</v>
      </c>
      <c r="M47" s="31">
        <v>4</v>
      </c>
      <c r="N47" s="14">
        <f t="shared" si="5"/>
        <v>100</v>
      </c>
      <c r="O47" s="3">
        <v>5</v>
      </c>
      <c r="P47" s="14">
        <f t="shared" si="6"/>
        <v>45.454545454545453</v>
      </c>
      <c r="Q47" s="31">
        <v>5</v>
      </c>
      <c r="R47" s="3">
        <f t="shared" si="10"/>
        <v>33.333333333333329</v>
      </c>
      <c r="S47" s="24">
        <v>8</v>
      </c>
      <c r="T47" s="3">
        <f t="shared" si="8"/>
        <v>100</v>
      </c>
      <c r="U47" s="31">
        <v>7</v>
      </c>
      <c r="V47" s="3">
        <f t="shared" si="9"/>
        <v>70</v>
      </c>
    </row>
    <row r="48" spans="1:22">
      <c r="A48" s="5">
        <v>43</v>
      </c>
      <c r="B48" s="6" t="s">
        <v>50</v>
      </c>
      <c r="C48" s="24">
        <v>0</v>
      </c>
      <c r="D48" s="14"/>
      <c r="E48" s="31">
        <f t="shared" si="0"/>
        <v>0</v>
      </c>
      <c r="F48" s="14">
        <f t="shared" si="1"/>
        <v>0</v>
      </c>
      <c r="G48" s="3">
        <v>0</v>
      </c>
      <c r="H48" s="3">
        <f t="shared" si="2"/>
        <v>0</v>
      </c>
      <c r="I48" s="3">
        <v>0</v>
      </c>
      <c r="J48" s="14">
        <f t="shared" si="3"/>
        <v>0</v>
      </c>
      <c r="K48" s="3">
        <v>0</v>
      </c>
      <c r="L48" s="14">
        <f t="shared" si="4"/>
        <v>0</v>
      </c>
      <c r="M48" s="31">
        <v>0</v>
      </c>
      <c r="N48" s="14">
        <f t="shared" si="5"/>
        <v>0</v>
      </c>
      <c r="O48" s="3">
        <v>0</v>
      </c>
      <c r="P48" s="14">
        <f t="shared" si="6"/>
        <v>0</v>
      </c>
      <c r="Q48" s="31">
        <v>0</v>
      </c>
      <c r="R48" s="3">
        <f t="shared" si="10"/>
        <v>0</v>
      </c>
      <c r="S48" s="24">
        <v>0</v>
      </c>
      <c r="T48" s="3">
        <f t="shared" si="8"/>
        <v>0</v>
      </c>
      <c r="U48" s="31">
        <v>0</v>
      </c>
      <c r="V48" s="3">
        <f t="shared" si="9"/>
        <v>0</v>
      </c>
    </row>
    <row r="49" spans="1:22">
      <c r="A49" s="5">
        <v>44</v>
      </c>
      <c r="B49" s="6" t="s">
        <v>51</v>
      </c>
      <c r="C49" s="24">
        <v>2</v>
      </c>
      <c r="D49" s="14"/>
      <c r="E49" s="31">
        <f t="shared" si="0"/>
        <v>2</v>
      </c>
      <c r="F49" s="14">
        <f t="shared" si="1"/>
        <v>100</v>
      </c>
      <c r="G49" s="3">
        <v>2</v>
      </c>
      <c r="H49" s="3">
        <f t="shared" si="2"/>
        <v>100</v>
      </c>
      <c r="I49" s="3">
        <v>3</v>
      </c>
      <c r="J49" s="14">
        <f t="shared" si="3"/>
        <v>100</v>
      </c>
      <c r="K49" s="3">
        <v>5</v>
      </c>
      <c r="L49" s="14">
        <f t="shared" si="4"/>
        <v>100</v>
      </c>
      <c r="M49" s="31">
        <v>4</v>
      </c>
      <c r="N49" s="14">
        <f t="shared" si="5"/>
        <v>100</v>
      </c>
      <c r="O49" s="3">
        <v>10</v>
      </c>
      <c r="P49" s="14">
        <f t="shared" si="6"/>
        <v>90.909090909090907</v>
      </c>
      <c r="Q49" s="31">
        <v>10</v>
      </c>
      <c r="R49" s="3">
        <f t="shared" si="10"/>
        <v>66.666666666666657</v>
      </c>
      <c r="S49" s="24">
        <v>8</v>
      </c>
      <c r="T49" s="3">
        <f t="shared" si="8"/>
        <v>100</v>
      </c>
      <c r="U49" s="31">
        <v>10</v>
      </c>
      <c r="V49" s="3">
        <f t="shared" si="9"/>
        <v>100</v>
      </c>
    </row>
    <row r="50" spans="1:22">
      <c r="A50" s="5">
        <v>45</v>
      </c>
      <c r="B50" s="6" t="s">
        <v>52</v>
      </c>
      <c r="C50" s="24">
        <v>2</v>
      </c>
      <c r="D50" s="14"/>
      <c r="E50" s="31">
        <f t="shared" si="0"/>
        <v>2</v>
      </c>
      <c r="F50" s="14">
        <f t="shared" si="1"/>
        <v>100</v>
      </c>
      <c r="G50" s="3">
        <v>2</v>
      </c>
      <c r="H50" s="3">
        <f t="shared" si="2"/>
        <v>100</v>
      </c>
      <c r="I50" s="3">
        <v>3</v>
      </c>
      <c r="J50" s="14">
        <f t="shared" si="3"/>
        <v>100</v>
      </c>
      <c r="K50" s="3">
        <v>5</v>
      </c>
      <c r="L50" s="14">
        <f t="shared" si="4"/>
        <v>100</v>
      </c>
      <c r="M50" s="31">
        <v>4</v>
      </c>
      <c r="N50" s="14">
        <f t="shared" si="5"/>
        <v>100</v>
      </c>
      <c r="O50" s="3">
        <v>10</v>
      </c>
      <c r="P50" s="14">
        <f t="shared" si="6"/>
        <v>90.909090909090907</v>
      </c>
      <c r="Q50" s="31">
        <v>10</v>
      </c>
      <c r="R50" s="3">
        <f t="shared" si="10"/>
        <v>66.666666666666657</v>
      </c>
      <c r="S50" s="24">
        <v>8</v>
      </c>
      <c r="T50" s="3">
        <f t="shared" si="8"/>
        <v>100</v>
      </c>
      <c r="U50" s="31">
        <v>10</v>
      </c>
      <c r="V50" s="3">
        <f t="shared" si="9"/>
        <v>100</v>
      </c>
    </row>
    <row r="51" spans="1:22">
      <c r="A51" s="5">
        <v>46</v>
      </c>
      <c r="B51" s="6" t="s">
        <v>53</v>
      </c>
      <c r="C51" s="24">
        <v>2</v>
      </c>
      <c r="D51" s="14"/>
      <c r="E51" s="31">
        <f t="shared" si="0"/>
        <v>2</v>
      </c>
      <c r="F51" s="14">
        <f t="shared" si="1"/>
        <v>100</v>
      </c>
      <c r="G51" s="3">
        <v>1</v>
      </c>
      <c r="H51" s="3">
        <f t="shared" si="2"/>
        <v>50</v>
      </c>
      <c r="I51" s="3">
        <v>2</v>
      </c>
      <c r="J51" s="14">
        <f t="shared" si="3"/>
        <v>66.666666666666657</v>
      </c>
      <c r="K51" s="3">
        <v>5</v>
      </c>
      <c r="L51" s="14">
        <f t="shared" si="4"/>
        <v>100</v>
      </c>
      <c r="M51" s="31">
        <v>4</v>
      </c>
      <c r="N51" s="14">
        <f t="shared" si="5"/>
        <v>100</v>
      </c>
      <c r="O51" s="3">
        <v>3</v>
      </c>
      <c r="P51" s="14">
        <f t="shared" si="6"/>
        <v>27.27272727272727</v>
      </c>
      <c r="Q51" s="31">
        <v>4</v>
      </c>
      <c r="R51" s="3">
        <f t="shared" si="10"/>
        <v>26.666666666666668</v>
      </c>
      <c r="S51" s="24">
        <v>8</v>
      </c>
      <c r="T51" s="3">
        <f t="shared" si="8"/>
        <v>100</v>
      </c>
      <c r="U51" s="31">
        <v>10</v>
      </c>
      <c r="V51" s="3">
        <f t="shared" si="9"/>
        <v>100</v>
      </c>
    </row>
    <row r="52" spans="1:22">
      <c r="A52" s="5">
        <v>47</v>
      </c>
      <c r="B52" s="6" t="s">
        <v>54</v>
      </c>
      <c r="C52" s="24">
        <v>2</v>
      </c>
      <c r="D52" s="14"/>
      <c r="E52" s="31">
        <f t="shared" si="0"/>
        <v>2</v>
      </c>
      <c r="F52" s="14">
        <f t="shared" si="1"/>
        <v>100</v>
      </c>
      <c r="G52" s="3">
        <v>2</v>
      </c>
      <c r="H52" s="3">
        <f t="shared" si="2"/>
        <v>100</v>
      </c>
      <c r="I52" s="3">
        <v>3</v>
      </c>
      <c r="J52" s="14">
        <f t="shared" si="3"/>
        <v>100</v>
      </c>
      <c r="K52" s="3">
        <v>5</v>
      </c>
      <c r="L52" s="14">
        <f t="shared" si="4"/>
        <v>100</v>
      </c>
      <c r="M52" s="31">
        <v>4</v>
      </c>
      <c r="N52" s="14">
        <f t="shared" si="5"/>
        <v>100</v>
      </c>
      <c r="O52" s="3">
        <v>8</v>
      </c>
      <c r="P52" s="14">
        <f t="shared" si="6"/>
        <v>72.727272727272734</v>
      </c>
      <c r="Q52" s="31">
        <v>11</v>
      </c>
      <c r="R52" s="3">
        <f t="shared" si="10"/>
        <v>73.333333333333329</v>
      </c>
      <c r="S52" s="24">
        <v>7</v>
      </c>
      <c r="T52" s="3">
        <f t="shared" si="8"/>
        <v>87.5</v>
      </c>
      <c r="U52" s="31">
        <v>10</v>
      </c>
      <c r="V52" s="3">
        <f t="shared" si="9"/>
        <v>100</v>
      </c>
    </row>
    <row r="53" spans="1:22">
      <c r="A53" s="5">
        <v>48</v>
      </c>
      <c r="B53" s="6" t="s">
        <v>55</v>
      </c>
      <c r="C53" s="24">
        <v>1</v>
      </c>
      <c r="D53" s="14"/>
      <c r="E53" s="31">
        <f t="shared" si="0"/>
        <v>1</v>
      </c>
      <c r="F53" s="14">
        <f t="shared" si="1"/>
        <v>50</v>
      </c>
      <c r="G53" s="3">
        <v>0</v>
      </c>
      <c r="H53" s="3">
        <f t="shared" si="2"/>
        <v>0</v>
      </c>
      <c r="I53" s="3">
        <v>2</v>
      </c>
      <c r="J53" s="14">
        <f t="shared" si="3"/>
        <v>66.666666666666657</v>
      </c>
      <c r="K53" s="3">
        <v>5</v>
      </c>
      <c r="L53" s="14">
        <f t="shared" si="4"/>
        <v>100</v>
      </c>
      <c r="M53" s="31">
        <v>4</v>
      </c>
      <c r="N53" s="14">
        <f t="shared" si="5"/>
        <v>100</v>
      </c>
      <c r="O53" s="3">
        <v>7</v>
      </c>
      <c r="P53" s="14">
        <f t="shared" si="6"/>
        <v>63.636363636363633</v>
      </c>
      <c r="Q53" s="31">
        <v>11</v>
      </c>
      <c r="R53" s="3">
        <f t="shared" si="10"/>
        <v>73.333333333333329</v>
      </c>
      <c r="S53" s="24">
        <v>8</v>
      </c>
      <c r="T53" s="3">
        <f t="shared" si="8"/>
        <v>100</v>
      </c>
      <c r="U53" s="31">
        <v>7</v>
      </c>
      <c r="V53" s="3">
        <f t="shared" si="9"/>
        <v>70</v>
      </c>
    </row>
    <row r="54" spans="1:22">
      <c r="A54" s="5">
        <v>49</v>
      </c>
      <c r="B54" s="6" t="s">
        <v>56</v>
      </c>
      <c r="C54" s="24">
        <v>0</v>
      </c>
      <c r="D54" s="14"/>
      <c r="E54" s="31">
        <f t="shared" si="0"/>
        <v>0</v>
      </c>
      <c r="F54" s="14">
        <f t="shared" si="1"/>
        <v>0</v>
      </c>
      <c r="G54" s="3">
        <v>0</v>
      </c>
      <c r="H54" s="3">
        <f t="shared" si="2"/>
        <v>0</v>
      </c>
      <c r="I54" s="3">
        <v>0</v>
      </c>
      <c r="J54" s="14">
        <f t="shared" si="3"/>
        <v>0</v>
      </c>
      <c r="K54" s="3">
        <v>0</v>
      </c>
      <c r="L54" s="14">
        <f t="shared" si="4"/>
        <v>0</v>
      </c>
      <c r="M54" s="31">
        <v>0</v>
      </c>
      <c r="N54" s="14">
        <f t="shared" si="5"/>
        <v>0</v>
      </c>
      <c r="O54" s="3">
        <v>0</v>
      </c>
      <c r="P54" s="14">
        <f t="shared" si="6"/>
        <v>0</v>
      </c>
      <c r="Q54" s="31">
        <v>0</v>
      </c>
      <c r="R54" s="3">
        <f t="shared" si="10"/>
        <v>0</v>
      </c>
      <c r="S54" s="24">
        <v>0</v>
      </c>
      <c r="T54" s="3">
        <f t="shared" si="8"/>
        <v>0</v>
      </c>
      <c r="U54" s="31">
        <v>0</v>
      </c>
      <c r="V54" s="3">
        <f t="shared" si="9"/>
        <v>0</v>
      </c>
    </row>
    <row r="55" spans="1:22">
      <c r="A55" s="5">
        <v>50</v>
      </c>
      <c r="B55" s="6" t="s">
        <v>57</v>
      </c>
      <c r="C55" s="24">
        <v>2</v>
      </c>
      <c r="D55" s="14"/>
      <c r="E55" s="31">
        <f t="shared" si="0"/>
        <v>2</v>
      </c>
      <c r="F55" s="14">
        <f t="shared" si="1"/>
        <v>100</v>
      </c>
      <c r="G55" s="3">
        <v>1</v>
      </c>
      <c r="H55" s="3">
        <f t="shared" si="2"/>
        <v>50</v>
      </c>
      <c r="I55" s="3">
        <v>1</v>
      </c>
      <c r="J55" s="14">
        <f t="shared" si="3"/>
        <v>33.333333333333329</v>
      </c>
      <c r="K55" s="3">
        <v>5</v>
      </c>
      <c r="L55" s="14">
        <f t="shared" si="4"/>
        <v>100</v>
      </c>
      <c r="M55" s="31">
        <v>4</v>
      </c>
      <c r="N55" s="14">
        <f t="shared" si="5"/>
        <v>100</v>
      </c>
      <c r="O55" s="3">
        <v>2</v>
      </c>
      <c r="P55" s="14">
        <f t="shared" si="6"/>
        <v>18.181818181818183</v>
      </c>
      <c r="Q55" s="31">
        <v>5</v>
      </c>
      <c r="R55" s="3">
        <f t="shared" si="10"/>
        <v>33.333333333333329</v>
      </c>
      <c r="S55" s="24">
        <v>8</v>
      </c>
      <c r="T55" s="3">
        <f t="shared" si="8"/>
        <v>100</v>
      </c>
      <c r="U55" s="31">
        <v>10</v>
      </c>
      <c r="V55" s="3">
        <f t="shared" si="9"/>
        <v>100</v>
      </c>
    </row>
    <row r="56" spans="1:22">
      <c r="A56" s="5">
        <v>51</v>
      </c>
      <c r="B56" s="6" t="s">
        <v>58</v>
      </c>
      <c r="C56" s="24">
        <v>1</v>
      </c>
      <c r="D56" s="14"/>
      <c r="E56" s="31">
        <f t="shared" si="0"/>
        <v>1</v>
      </c>
      <c r="F56" s="14">
        <f t="shared" si="1"/>
        <v>50</v>
      </c>
      <c r="G56" s="3">
        <v>1</v>
      </c>
      <c r="H56" s="3">
        <f t="shared" si="2"/>
        <v>50</v>
      </c>
      <c r="I56" s="3">
        <v>2</v>
      </c>
      <c r="J56" s="14">
        <f t="shared" si="3"/>
        <v>66.666666666666657</v>
      </c>
      <c r="K56" s="3">
        <v>5</v>
      </c>
      <c r="L56" s="14">
        <f t="shared" si="4"/>
        <v>100</v>
      </c>
      <c r="M56" s="31">
        <v>4</v>
      </c>
      <c r="N56" s="14">
        <f t="shared" si="5"/>
        <v>100</v>
      </c>
      <c r="O56" s="3">
        <v>5</v>
      </c>
      <c r="P56" s="14">
        <f t="shared" si="6"/>
        <v>45.454545454545453</v>
      </c>
      <c r="Q56" s="31">
        <v>11</v>
      </c>
      <c r="R56" s="3">
        <f t="shared" si="10"/>
        <v>73.333333333333329</v>
      </c>
      <c r="S56" s="24">
        <v>8</v>
      </c>
      <c r="T56" s="3">
        <f t="shared" si="8"/>
        <v>100</v>
      </c>
      <c r="U56" s="31">
        <v>10</v>
      </c>
      <c r="V56" s="3">
        <f t="shared" si="9"/>
        <v>100</v>
      </c>
    </row>
    <row r="57" spans="1:22">
      <c r="A57" s="5">
        <v>52</v>
      </c>
      <c r="B57" s="6" t="s">
        <v>59</v>
      </c>
      <c r="C57" s="24">
        <v>2</v>
      </c>
      <c r="D57" s="14"/>
      <c r="E57" s="31">
        <f t="shared" si="0"/>
        <v>2</v>
      </c>
      <c r="F57" s="14">
        <f t="shared" si="1"/>
        <v>100</v>
      </c>
      <c r="G57" s="3">
        <v>2</v>
      </c>
      <c r="H57" s="3">
        <f t="shared" si="2"/>
        <v>100</v>
      </c>
      <c r="I57" s="3">
        <v>3</v>
      </c>
      <c r="J57" s="14">
        <f t="shared" si="3"/>
        <v>100</v>
      </c>
      <c r="K57" s="3">
        <v>5</v>
      </c>
      <c r="L57" s="14">
        <f t="shared" si="4"/>
        <v>100</v>
      </c>
      <c r="M57" s="31">
        <v>4</v>
      </c>
      <c r="N57" s="14">
        <f t="shared" si="5"/>
        <v>100</v>
      </c>
      <c r="O57" s="3">
        <v>8</v>
      </c>
      <c r="P57" s="14">
        <f t="shared" si="6"/>
        <v>72.727272727272734</v>
      </c>
      <c r="Q57" s="31">
        <v>8</v>
      </c>
      <c r="R57" s="3">
        <f t="shared" si="10"/>
        <v>53.333333333333336</v>
      </c>
      <c r="S57" s="24">
        <v>8</v>
      </c>
      <c r="T57" s="3">
        <f t="shared" si="8"/>
        <v>100</v>
      </c>
      <c r="U57" s="31">
        <v>10</v>
      </c>
      <c r="V57" s="3">
        <f t="shared" si="9"/>
        <v>100</v>
      </c>
    </row>
    <row r="58" spans="1:22">
      <c r="A58" s="5">
        <v>53</v>
      </c>
      <c r="B58" s="6" t="s">
        <v>60</v>
      </c>
      <c r="C58" s="24">
        <v>2</v>
      </c>
      <c r="D58" s="14"/>
      <c r="E58" s="31">
        <f t="shared" si="0"/>
        <v>2</v>
      </c>
      <c r="F58" s="14">
        <f t="shared" si="1"/>
        <v>100</v>
      </c>
      <c r="G58" s="3">
        <v>2</v>
      </c>
      <c r="H58" s="3">
        <f t="shared" si="2"/>
        <v>100</v>
      </c>
      <c r="I58" s="3">
        <v>3</v>
      </c>
      <c r="J58" s="14">
        <f t="shared" si="3"/>
        <v>100</v>
      </c>
      <c r="K58" s="3">
        <v>5</v>
      </c>
      <c r="L58" s="14">
        <f t="shared" si="4"/>
        <v>100</v>
      </c>
      <c r="M58" s="31">
        <v>4</v>
      </c>
      <c r="N58" s="14">
        <f t="shared" si="5"/>
        <v>100</v>
      </c>
      <c r="O58" s="3">
        <v>7</v>
      </c>
      <c r="P58" s="14">
        <f t="shared" si="6"/>
        <v>63.636363636363633</v>
      </c>
      <c r="Q58" s="31">
        <v>9</v>
      </c>
      <c r="R58" s="3">
        <f t="shared" si="10"/>
        <v>60</v>
      </c>
      <c r="S58" s="24">
        <v>8</v>
      </c>
      <c r="T58" s="3">
        <f t="shared" si="8"/>
        <v>100</v>
      </c>
      <c r="U58" s="31">
        <v>10</v>
      </c>
      <c r="V58" s="3">
        <f t="shared" si="9"/>
        <v>100</v>
      </c>
    </row>
    <row r="59" spans="1:22">
      <c r="A59" s="5">
        <v>54</v>
      </c>
      <c r="B59" s="6" t="s">
        <v>61</v>
      </c>
      <c r="C59" s="24">
        <v>0</v>
      </c>
      <c r="D59" s="14"/>
      <c r="E59" s="31">
        <f t="shared" si="0"/>
        <v>0</v>
      </c>
      <c r="F59" s="14">
        <f t="shared" si="1"/>
        <v>0</v>
      </c>
      <c r="G59" s="3">
        <v>1</v>
      </c>
      <c r="H59" s="3">
        <f t="shared" si="2"/>
        <v>50</v>
      </c>
      <c r="I59" s="3">
        <v>2</v>
      </c>
      <c r="J59" s="14">
        <f t="shared" si="3"/>
        <v>66.666666666666657</v>
      </c>
      <c r="K59" s="3">
        <v>1</v>
      </c>
      <c r="L59" s="14">
        <f t="shared" si="4"/>
        <v>20</v>
      </c>
      <c r="M59" s="31">
        <v>3</v>
      </c>
      <c r="N59" s="14">
        <f t="shared" si="5"/>
        <v>75</v>
      </c>
      <c r="O59" s="3">
        <v>6</v>
      </c>
      <c r="P59" s="14">
        <f t="shared" si="6"/>
        <v>54.54545454545454</v>
      </c>
      <c r="Q59" s="31">
        <v>6</v>
      </c>
      <c r="R59" s="3">
        <f t="shared" si="10"/>
        <v>40</v>
      </c>
      <c r="S59" s="24">
        <v>6</v>
      </c>
      <c r="T59" s="3">
        <f t="shared" si="8"/>
        <v>75</v>
      </c>
      <c r="U59" s="31">
        <v>8</v>
      </c>
      <c r="V59" s="3">
        <f t="shared" si="9"/>
        <v>80</v>
      </c>
    </row>
    <row r="60" spans="1:22">
      <c r="A60" s="5">
        <v>55</v>
      </c>
      <c r="B60" s="6" t="s">
        <v>62</v>
      </c>
      <c r="C60" s="24">
        <v>2</v>
      </c>
      <c r="D60" s="14"/>
      <c r="E60" s="31">
        <f t="shared" si="0"/>
        <v>2</v>
      </c>
      <c r="F60" s="14">
        <f t="shared" si="1"/>
        <v>100</v>
      </c>
      <c r="G60" s="3">
        <v>2</v>
      </c>
      <c r="H60" s="3">
        <f t="shared" si="2"/>
        <v>100</v>
      </c>
      <c r="I60" s="3">
        <v>3</v>
      </c>
      <c r="J60" s="14">
        <f t="shared" si="3"/>
        <v>100</v>
      </c>
      <c r="K60" s="3">
        <v>5</v>
      </c>
      <c r="L60" s="14">
        <f t="shared" si="4"/>
        <v>100</v>
      </c>
      <c r="M60" s="31">
        <v>4</v>
      </c>
      <c r="N60" s="14">
        <f t="shared" si="5"/>
        <v>100</v>
      </c>
      <c r="O60" s="3">
        <v>10</v>
      </c>
      <c r="P60" s="14">
        <f t="shared" si="6"/>
        <v>90.909090909090907</v>
      </c>
      <c r="Q60" s="31">
        <v>10</v>
      </c>
      <c r="R60" s="3">
        <f t="shared" si="10"/>
        <v>66.666666666666657</v>
      </c>
      <c r="S60" s="24">
        <v>8</v>
      </c>
      <c r="T60" s="3">
        <f t="shared" si="8"/>
        <v>100</v>
      </c>
      <c r="U60" s="31">
        <v>10</v>
      </c>
      <c r="V60" s="3">
        <f t="shared" si="9"/>
        <v>100</v>
      </c>
    </row>
    <row r="61" spans="1:22">
      <c r="A61" s="5">
        <v>56</v>
      </c>
      <c r="B61" s="6" t="s">
        <v>63</v>
      </c>
      <c r="C61" s="24">
        <v>0</v>
      </c>
      <c r="D61" s="14"/>
      <c r="E61" s="31">
        <f t="shared" si="0"/>
        <v>0</v>
      </c>
      <c r="F61" s="14">
        <f t="shared" si="1"/>
        <v>0</v>
      </c>
      <c r="G61" s="3">
        <v>0</v>
      </c>
      <c r="H61" s="3">
        <f t="shared" si="2"/>
        <v>0</v>
      </c>
      <c r="I61" s="3">
        <v>0</v>
      </c>
      <c r="J61" s="14">
        <f t="shared" si="3"/>
        <v>0</v>
      </c>
      <c r="K61" s="3">
        <v>3</v>
      </c>
      <c r="L61" s="14">
        <f t="shared" si="4"/>
        <v>60</v>
      </c>
      <c r="M61" s="31">
        <v>4</v>
      </c>
      <c r="N61" s="14">
        <f t="shared" si="5"/>
        <v>100</v>
      </c>
      <c r="O61" s="3">
        <v>0</v>
      </c>
      <c r="P61" s="14">
        <f t="shared" si="6"/>
        <v>0</v>
      </c>
      <c r="Q61" s="31">
        <v>0</v>
      </c>
      <c r="R61" s="3">
        <f t="shared" si="10"/>
        <v>0</v>
      </c>
      <c r="S61" s="24">
        <v>0</v>
      </c>
      <c r="T61" s="3">
        <f t="shared" si="8"/>
        <v>0</v>
      </c>
      <c r="U61" s="31">
        <v>0</v>
      </c>
      <c r="V61" s="3">
        <f t="shared" si="9"/>
        <v>0</v>
      </c>
    </row>
    <row r="62" spans="1:22">
      <c r="A62" s="5">
        <v>57</v>
      </c>
      <c r="B62" s="6" t="s">
        <v>64</v>
      </c>
      <c r="C62" s="24">
        <v>2</v>
      </c>
      <c r="D62" s="14"/>
      <c r="E62" s="31">
        <f t="shared" si="0"/>
        <v>2</v>
      </c>
      <c r="F62" s="14">
        <f t="shared" si="1"/>
        <v>100</v>
      </c>
      <c r="G62" s="3">
        <v>1</v>
      </c>
      <c r="H62" s="3">
        <f t="shared" si="2"/>
        <v>50</v>
      </c>
      <c r="I62" s="3">
        <v>2</v>
      </c>
      <c r="J62" s="14">
        <f t="shared" si="3"/>
        <v>66.666666666666657</v>
      </c>
      <c r="K62" s="3">
        <v>5</v>
      </c>
      <c r="L62" s="14">
        <f t="shared" si="4"/>
        <v>100</v>
      </c>
      <c r="M62" s="31">
        <v>4</v>
      </c>
      <c r="N62" s="14">
        <f t="shared" si="5"/>
        <v>100</v>
      </c>
      <c r="O62" s="3">
        <v>6</v>
      </c>
      <c r="P62" s="14">
        <f t="shared" si="6"/>
        <v>54.54545454545454</v>
      </c>
      <c r="Q62" s="31">
        <v>9</v>
      </c>
      <c r="R62" s="3">
        <f t="shared" si="10"/>
        <v>60</v>
      </c>
      <c r="S62" s="24">
        <v>8</v>
      </c>
      <c r="T62" s="3">
        <f t="shared" si="8"/>
        <v>100</v>
      </c>
      <c r="U62" s="31">
        <v>10</v>
      </c>
      <c r="V62" s="3">
        <f t="shared" si="9"/>
        <v>100</v>
      </c>
    </row>
    <row r="63" spans="1:22">
      <c r="A63" s="5">
        <v>58</v>
      </c>
      <c r="B63" s="6" t="s">
        <v>65</v>
      </c>
      <c r="C63" s="24">
        <v>2</v>
      </c>
      <c r="D63" s="14"/>
      <c r="E63" s="31">
        <f t="shared" si="0"/>
        <v>2</v>
      </c>
      <c r="F63" s="14">
        <f t="shared" si="1"/>
        <v>100</v>
      </c>
      <c r="G63" s="3">
        <v>1</v>
      </c>
      <c r="H63" s="3">
        <f t="shared" si="2"/>
        <v>50</v>
      </c>
      <c r="I63" s="3">
        <v>2</v>
      </c>
      <c r="J63" s="14">
        <f t="shared" si="3"/>
        <v>66.666666666666657</v>
      </c>
      <c r="K63" s="3">
        <v>5</v>
      </c>
      <c r="L63" s="14">
        <f t="shared" si="4"/>
        <v>100</v>
      </c>
      <c r="M63" s="31">
        <v>4</v>
      </c>
      <c r="N63" s="14">
        <f t="shared" si="5"/>
        <v>100</v>
      </c>
      <c r="O63" s="3">
        <v>8</v>
      </c>
      <c r="P63" s="14">
        <f t="shared" si="6"/>
        <v>72.727272727272734</v>
      </c>
      <c r="Q63" s="31">
        <v>8</v>
      </c>
      <c r="R63" s="3">
        <f t="shared" si="10"/>
        <v>53.333333333333336</v>
      </c>
      <c r="S63" s="24">
        <v>8</v>
      </c>
      <c r="T63" s="3">
        <f t="shared" si="8"/>
        <v>100</v>
      </c>
      <c r="U63" s="31">
        <v>10</v>
      </c>
      <c r="V63" s="3">
        <f t="shared" si="9"/>
        <v>100</v>
      </c>
    </row>
    <row r="64" spans="1:22">
      <c r="A64" s="5">
        <v>59</v>
      </c>
      <c r="B64" s="7" t="s">
        <v>66</v>
      </c>
      <c r="C64" s="25">
        <v>2</v>
      </c>
      <c r="D64" s="14"/>
      <c r="E64" s="31">
        <f t="shared" si="0"/>
        <v>2</v>
      </c>
      <c r="F64" s="14">
        <f t="shared" si="1"/>
        <v>100</v>
      </c>
      <c r="G64" s="32">
        <v>2</v>
      </c>
      <c r="H64" s="3">
        <f t="shared" si="2"/>
        <v>100</v>
      </c>
      <c r="I64" s="32">
        <v>3</v>
      </c>
      <c r="J64" s="14">
        <f t="shared" si="3"/>
        <v>100</v>
      </c>
      <c r="K64" s="32">
        <v>4</v>
      </c>
      <c r="L64" s="14">
        <f t="shared" si="4"/>
        <v>80</v>
      </c>
      <c r="M64" s="31">
        <v>4</v>
      </c>
      <c r="N64" s="14">
        <f t="shared" si="5"/>
        <v>100</v>
      </c>
      <c r="O64" s="32">
        <v>10</v>
      </c>
      <c r="P64" s="14">
        <f t="shared" si="6"/>
        <v>90.909090909090907</v>
      </c>
      <c r="Q64" s="31">
        <v>10</v>
      </c>
      <c r="R64" s="3">
        <f t="shared" si="10"/>
        <v>66.666666666666657</v>
      </c>
      <c r="S64" s="25">
        <v>8</v>
      </c>
      <c r="T64" s="3">
        <f t="shared" si="8"/>
        <v>100</v>
      </c>
      <c r="U64" s="31">
        <v>10</v>
      </c>
      <c r="V64" s="3">
        <f t="shared" si="9"/>
        <v>100</v>
      </c>
    </row>
  </sheetData>
  <mergeCells count="6">
    <mergeCell ref="S3:V3"/>
    <mergeCell ref="L2:N2"/>
    <mergeCell ref="C3:F3"/>
    <mergeCell ref="G3:J3"/>
    <mergeCell ref="K3:N3"/>
    <mergeCell ref="O3:R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V64"/>
  <sheetViews>
    <sheetView topLeftCell="A31" workbookViewId="0">
      <selection activeCell="Z20" sqref="Z20"/>
    </sheetView>
  </sheetViews>
  <sheetFormatPr defaultRowHeight="15"/>
  <cols>
    <col min="1" max="1" width="5.85546875" customWidth="1"/>
    <col min="2" max="2" width="18.7109375" customWidth="1"/>
    <col min="3" max="3" width="6" customWidth="1"/>
    <col min="4" max="4" width="4.85546875" customWidth="1"/>
    <col min="5" max="5" width="5.7109375" customWidth="1"/>
    <col min="6" max="6" width="5.5703125" customWidth="1"/>
    <col min="7" max="8" width="5.42578125" customWidth="1"/>
    <col min="9" max="9" width="5.28515625" customWidth="1"/>
    <col min="10" max="10" width="5.42578125" customWidth="1"/>
    <col min="11" max="11" width="5.28515625" customWidth="1"/>
    <col min="12" max="12" width="5.140625" customWidth="1"/>
    <col min="13" max="13" width="5.42578125" customWidth="1"/>
    <col min="14" max="14" width="5.140625" customWidth="1"/>
    <col min="15" max="15" width="5.7109375" customWidth="1"/>
    <col min="16" max="16" width="5.42578125" customWidth="1"/>
    <col min="17" max="17" width="5.7109375" customWidth="1"/>
    <col min="18" max="18" width="5.42578125" customWidth="1"/>
    <col min="19" max="20" width="5.85546875" customWidth="1"/>
    <col min="21" max="21" width="5.5703125" customWidth="1"/>
    <col min="22" max="22" width="5.28515625" customWidth="1"/>
  </cols>
  <sheetData>
    <row r="1" spans="1:22">
      <c r="A1" s="1" t="s">
        <v>103</v>
      </c>
      <c r="B1" s="1"/>
      <c r="C1" s="1"/>
      <c r="D1" s="1"/>
      <c r="E1" s="1"/>
      <c r="F1" s="1"/>
      <c r="G1" s="1"/>
      <c r="H1" s="1"/>
    </row>
    <row r="2" spans="1:22">
      <c r="A2" s="1" t="s">
        <v>104</v>
      </c>
      <c r="B2" s="1"/>
      <c r="C2" s="1"/>
      <c r="D2" s="1"/>
      <c r="E2" s="1"/>
      <c r="F2" s="1"/>
      <c r="G2" s="1"/>
      <c r="H2" s="1"/>
      <c r="L2" s="53">
        <v>45778</v>
      </c>
      <c r="M2" s="54"/>
      <c r="N2" s="54"/>
    </row>
    <row r="3" spans="1:22" ht="26.25">
      <c r="A3" s="2" t="s">
        <v>0</v>
      </c>
      <c r="B3" s="2" t="s">
        <v>1</v>
      </c>
      <c r="C3" s="55" t="s">
        <v>2</v>
      </c>
      <c r="D3" s="56"/>
      <c r="E3" s="56"/>
      <c r="F3" s="57"/>
      <c r="G3" s="50" t="s">
        <v>3</v>
      </c>
      <c r="H3" s="51"/>
      <c r="I3" s="51"/>
      <c r="J3" s="52"/>
      <c r="K3" s="50" t="s">
        <v>4</v>
      </c>
      <c r="L3" s="51"/>
      <c r="M3" s="51"/>
      <c r="N3" s="52"/>
      <c r="O3" s="58" t="s">
        <v>5</v>
      </c>
      <c r="P3" s="59"/>
      <c r="Q3" s="59"/>
      <c r="R3" s="60"/>
      <c r="S3" s="58" t="s">
        <v>6</v>
      </c>
      <c r="T3" s="59"/>
      <c r="U3" s="59"/>
      <c r="V3" s="60"/>
    </row>
    <row r="4" spans="1:22" ht="30" customHeight="1">
      <c r="A4" s="3"/>
      <c r="B4" s="19"/>
      <c r="C4" s="23" t="s">
        <v>107</v>
      </c>
      <c r="D4" s="8" t="s">
        <v>69</v>
      </c>
      <c r="E4" s="4" t="s">
        <v>106</v>
      </c>
      <c r="F4" s="8" t="s">
        <v>69</v>
      </c>
      <c r="G4" s="23" t="s">
        <v>107</v>
      </c>
      <c r="H4" s="8" t="s">
        <v>69</v>
      </c>
      <c r="I4" s="4" t="s">
        <v>106</v>
      </c>
      <c r="J4" s="8" t="s">
        <v>69</v>
      </c>
      <c r="K4" s="23" t="s">
        <v>107</v>
      </c>
      <c r="L4" s="8" t="s">
        <v>69</v>
      </c>
      <c r="M4" s="4" t="s">
        <v>106</v>
      </c>
      <c r="N4" s="8" t="s">
        <v>69</v>
      </c>
      <c r="O4" s="23" t="s">
        <v>107</v>
      </c>
      <c r="P4" s="8" t="s">
        <v>69</v>
      </c>
      <c r="Q4" s="4" t="s">
        <v>106</v>
      </c>
      <c r="R4" s="8" t="s">
        <v>69</v>
      </c>
      <c r="S4" s="23" t="s">
        <v>107</v>
      </c>
      <c r="T4" s="8" t="s">
        <v>69</v>
      </c>
      <c r="U4" s="4" t="s">
        <v>106</v>
      </c>
      <c r="V4" s="8" t="s">
        <v>69</v>
      </c>
    </row>
    <row r="5" spans="1:22">
      <c r="A5" s="3"/>
      <c r="B5" s="19" t="s">
        <v>89</v>
      </c>
      <c r="C5" s="33">
        <v>2</v>
      </c>
      <c r="D5" s="8"/>
      <c r="E5" s="4">
        <v>3</v>
      </c>
      <c r="F5" s="8"/>
      <c r="G5" s="4">
        <v>2</v>
      </c>
      <c r="H5" s="8"/>
      <c r="I5" s="4">
        <v>3</v>
      </c>
      <c r="J5" s="8"/>
      <c r="K5" s="4">
        <v>2</v>
      </c>
      <c r="L5" s="8"/>
      <c r="M5" s="4">
        <v>2</v>
      </c>
      <c r="N5" s="8"/>
      <c r="O5" s="4">
        <v>11</v>
      </c>
      <c r="P5" s="8"/>
      <c r="Q5" s="4" t="s">
        <v>114</v>
      </c>
      <c r="R5" s="8"/>
      <c r="S5" s="4">
        <v>7</v>
      </c>
      <c r="T5" s="8"/>
      <c r="U5" s="4" t="s">
        <v>115</v>
      </c>
      <c r="V5" s="8"/>
    </row>
    <row r="6" spans="1:22">
      <c r="A6" s="5">
        <v>1</v>
      </c>
      <c r="B6" s="6" t="s">
        <v>9</v>
      </c>
      <c r="C6" s="24">
        <v>2</v>
      </c>
      <c r="D6" s="14">
        <f>C6/2*100</f>
        <v>100</v>
      </c>
      <c r="E6" s="4">
        <v>3</v>
      </c>
      <c r="F6" s="14">
        <f>E6/3*100</f>
        <v>100</v>
      </c>
      <c r="G6" s="4">
        <v>2</v>
      </c>
      <c r="H6" s="3">
        <f>G6/2*100</f>
        <v>100</v>
      </c>
      <c r="I6" s="4">
        <v>3</v>
      </c>
      <c r="J6" s="14">
        <f>I6/3*100</f>
        <v>100</v>
      </c>
      <c r="K6" s="4">
        <v>0</v>
      </c>
      <c r="L6" s="14">
        <f>K6/2*100</f>
        <v>0</v>
      </c>
      <c r="M6" s="4">
        <v>1</v>
      </c>
      <c r="N6" s="14">
        <f>M6/2*100</f>
        <v>50</v>
      </c>
      <c r="O6" s="4">
        <v>9</v>
      </c>
      <c r="P6" s="14">
        <f>O6/11*100</f>
        <v>81.818181818181827</v>
      </c>
      <c r="Q6" s="4">
        <v>8</v>
      </c>
      <c r="R6" s="3">
        <f>Q6/8*100</f>
        <v>100</v>
      </c>
      <c r="S6" s="4">
        <v>7</v>
      </c>
      <c r="T6" s="3">
        <f>S6/7*100</f>
        <v>100</v>
      </c>
      <c r="U6" s="4">
        <v>5</v>
      </c>
      <c r="V6" s="3">
        <f>U6/5*100</f>
        <v>100</v>
      </c>
    </row>
    <row r="7" spans="1:22">
      <c r="A7" s="5">
        <v>2</v>
      </c>
      <c r="B7" s="6" t="s">
        <v>10</v>
      </c>
      <c r="C7" s="24">
        <v>2</v>
      </c>
      <c r="D7" s="14">
        <f t="shared" ref="D7:D64" si="0">C7/2*100</f>
        <v>100</v>
      </c>
      <c r="E7" s="4">
        <v>3</v>
      </c>
      <c r="F7" s="14">
        <f t="shared" ref="F7:F64" si="1">E7/3*100</f>
        <v>100</v>
      </c>
      <c r="G7" s="4">
        <v>2</v>
      </c>
      <c r="H7" s="3">
        <f t="shared" ref="H7:H64" si="2">G7/2*100</f>
        <v>100</v>
      </c>
      <c r="I7" s="4">
        <v>2</v>
      </c>
      <c r="J7" s="14">
        <f t="shared" ref="J7:J64" si="3">I7/3*100</f>
        <v>66.666666666666657</v>
      </c>
      <c r="K7" s="4">
        <v>0</v>
      </c>
      <c r="L7" s="14">
        <f t="shared" ref="L7:L64" si="4">K7/2*100</f>
        <v>0</v>
      </c>
      <c r="M7" s="4">
        <v>0</v>
      </c>
      <c r="N7" s="14">
        <f t="shared" ref="N7:N64" si="5">M7/2*100</f>
        <v>0</v>
      </c>
      <c r="O7" s="4">
        <v>6</v>
      </c>
      <c r="P7" s="14">
        <f t="shared" ref="P7:P64" si="6">O7/11*100</f>
        <v>54.54545454545454</v>
      </c>
      <c r="Q7" s="4">
        <v>2</v>
      </c>
      <c r="R7" s="3">
        <f t="shared" ref="R7:R64" si="7">Q7/8*100</f>
        <v>25</v>
      </c>
      <c r="S7" s="4">
        <v>5</v>
      </c>
      <c r="T7" s="14">
        <f t="shared" ref="T7:T64" si="8">S7/7*100</f>
        <v>71.428571428571431</v>
      </c>
      <c r="U7" s="4">
        <v>3</v>
      </c>
      <c r="V7" s="3">
        <f t="shared" ref="V7:V64" si="9">U7/5*100</f>
        <v>60</v>
      </c>
    </row>
    <row r="8" spans="1:22">
      <c r="A8" s="5">
        <v>3</v>
      </c>
      <c r="B8" s="6" t="s">
        <v>11</v>
      </c>
      <c r="C8" s="24">
        <v>0</v>
      </c>
      <c r="D8" s="14">
        <f t="shared" si="0"/>
        <v>0</v>
      </c>
      <c r="E8" s="4">
        <v>0</v>
      </c>
      <c r="F8" s="14">
        <f t="shared" si="1"/>
        <v>0</v>
      </c>
      <c r="G8" s="4">
        <v>0</v>
      </c>
      <c r="H8" s="3">
        <f t="shared" si="2"/>
        <v>0</v>
      </c>
      <c r="I8" s="4">
        <v>0</v>
      </c>
      <c r="J8" s="14">
        <f t="shared" si="3"/>
        <v>0</v>
      </c>
      <c r="K8" s="4">
        <v>1</v>
      </c>
      <c r="L8" s="14">
        <f t="shared" si="4"/>
        <v>50</v>
      </c>
      <c r="M8" s="4">
        <v>0</v>
      </c>
      <c r="N8" s="14">
        <f t="shared" si="5"/>
        <v>0</v>
      </c>
      <c r="O8" s="4">
        <v>0</v>
      </c>
      <c r="P8" s="14">
        <f t="shared" si="6"/>
        <v>0</v>
      </c>
      <c r="Q8" s="4">
        <v>2</v>
      </c>
      <c r="R8" s="3">
        <f t="shared" si="7"/>
        <v>25</v>
      </c>
      <c r="S8" s="4">
        <v>0</v>
      </c>
      <c r="T8" s="14">
        <f t="shared" si="8"/>
        <v>0</v>
      </c>
      <c r="U8" s="4">
        <v>0</v>
      </c>
      <c r="V8" s="3">
        <f t="shared" si="9"/>
        <v>0</v>
      </c>
    </row>
    <row r="9" spans="1:22">
      <c r="A9" s="5">
        <v>4</v>
      </c>
      <c r="B9" s="6" t="s">
        <v>12</v>
      </c>
      <c r="C9" s="24">
        <v>0</v>
      </c>
      <c r="D9" s="14">
        <f t="shared" si="0"/>
        <v>0</v>
      </c>
      <c r="E9" s="4">
        <v>0</v>
      </c>
      <c r="F9" s="14">
        <f t="shared" si="1"/>
        <v>0</v>
      </c>
      <c r="G9" s="4">
        <v>1</v>
      </c>
      <c r="H9" s="3">
        <f t="shared" si="2"/>
        <v>50</v>
      </c>
      <c r="I9" s="4">
        <v>0</v>
      </c>
      <c r="J9" s="14">
        <f t="shared" si="3"/>
        <v>0</v>
      </c>
      <c r="K9" s="4">
        <v>0</v>
      </c>
      <c r="L9" s="14">
        <f t="shared" si="4"/>
        <v>0</v>
      </c>
      <c r="M9" s="4">
        <v>0</v>
      </c>
      <c r="N9" s="14">
        <f t="shared" si="5"/>
        <v>0</v>
      </c>
      <c r="O9" s="4">
        <v>1</v>
      </c>
      <c r="P9" s="14">
        <f t="shared" si="6"/>
        <v>9.0909090909090917</v>
      </c>
      <c r="Q9" s="4">
        <v>4</v>
      </c>
      <c r="R9" s="3">
        <f t="shared" si="7"/>
        <v>50</v>
      </c>
      <c r="S9" s="4">
        <v>0</v>
      </c>
      <c r="T9" s="14">
        <f t="shared" si="8"/>
        <v>0</v>
      </c>
      <c r="U9" s="4">
        <v>0</v>
      </c>
      <c r="V9" s="3">
        <f t="shared" si="9"/>
        <v>0</v>
      </c>
    </row>
    <row r="10" spans="1:22">
      <c r="A10" s="5">
        <v>5</v>
      </c>
      <c r="B10" s="6" t="s">
        <v>13</v>
      </c>
      <c r="C10" s="24">
        <v>0</v>
      </c>
      <c r="D10" s="14">
        <f t="shared" si="0"/>
        <v>0</v>
      </c>
      <c r="E10" s="4">
        <v>0</v>
      </c>
      <c r="F10" s="14">
        <f t="shared" si="1"/>
        <v>0</v>
      </c>
      <c r="G10" s="4">
        <v>0</v>
      </c>
      <c r="H10" s="3">
        <f t="shared" si="2"/>
        <v>0</v>
      </c>
      <c r="I10" s="4">
        <v>0</v>
      </c>
      <c r="J10" s="14">
        <f t="shared" si="3"/>
        <v>0</v>
      </c>
      <c r="K10" s="4">
        <v>0</v>
      </c>
      <c r="L10" s="14">
        <f t="shared" si="4"/>
        <v>0</v>
      </c>
      <c r="M10" s="4">
        <v>0</v>
      </c>
      <c r="N10" s="14">
        <f t="shared" si="5"/>
        <v>0</v>
      </c>
      <c r="O10" s="4">
        <v>0</v>
      </c>
      <c r="P10" s="14">
        <f t="shared" si="6"/>
        <v>0</v>
      </c>
      <c r="Q10" s="4">
        <v>0</v>
      </c>
      <c r="R10" s="3">
        <f t="shared" si="7"/>
        <v>0</v>
      </c>
      <c r="S10" s="4">
        <v>0</v>
      </c>
      <c r="T10" s="14">
        <f t="shared" si="8"/>
        <v>0</v>
      </c>
      <c r="U10" s="4">
        <v>0</v>
      </c>
      <c r="V10" s="3">
        <f t="shared" si="9"/>
        <v>0</v>
      </c>
    </row>
    <row r="11" spans="1:22">
      <c r="A11" s="5">
        <v>6</v>
      </c>
      <c r="B11" s="6" t="s">
        <v>7</v>
      </c>
      <c r="C11" s="24">
        <v>0</v>
      </c>
      <c r="D11" s="14">
        <f t="shared" si="0"/>
        <v>0</v>
      </c>
      <c r="E11" s="4">
        <v>0</v>
      </c>
      <c r="F11" s="14">
        <f t="shared" si="1"/>
        <v>0</v>
      </c>
      <c r="G11" s="4">
        <v>2</v>
      </c>
      <c r="H11" s="3">
        <f t="shared" si="2"/>
        <v>100</v>
      </c>
      <c r="I11" s="4">
        <v>3</v>
      </c>
      <c r="J11" s="14">
        <f t="shared" si="3"/>
        <v>100</v>
      </c>
      <c r="K11" s="4">
        <v>1</v>
      </c>
      <c r="L11" s="14">
        <f t="shared" si="4"/>
        <v>50</v>
      </c>
      <c r="M11" s="4">
        <v>1</v>
      </c>
      <c r="N11" s="14">
        <f t="shared" si="5"/>
        <v>50</v>
      </c>
      <c r="O11" s="4">
        <v>2</v>
      </c>
      <c r="P11" s="14">
        <f t="shared" si="6"/>
        <v>18.181818181818183</v>
      </c>
      <c r="Q11" s="4">
        <v>0</v>
      </c>
      <c r="R11" s="3">
        <f t="shared" si="7"/>
        <v>0</v>
      </c>
      <c r="S11" s="4">
        <v>6</v>
      </c>
      <c r="T11" s="14">
        <f t="shared" si="8"/>
        <v>85.714285714285708</v>
      </c>
      <c r="U11" s="4">
        <v>3</v>
      </c>
      <c r="V11" s="3">
        <f t="shared" si="9"/>
        <v>60</v>
      </c>
    </row>
    <row r="12" spans="1:22">
      <c r="A12" s="5">
        <v>7</v>
      </c>
      <c r="B12" s="6" t="s">
        <v>8</v>
      </c>
      <c r="C12" s="24">
        <v>1</v>
      </c>
      <c r="D12" s="14">
        <f t="shared" si="0"/>
        <v>50</v>
      </c>
      <c r="E12" s="4">
        <v>0</v>
      </c>
      <c r="F12" s="14">
        <f t="shared" si="1"/>
        <v>0</v>
      </c>
      <c r="G12" s="4">
        <v>2</v>
      </c>
      <c r="H12" s="3">
        <f t="shared" si="2"/>
        <v>100</v>
      </c>
      <c r="I12" s="4">
        <v>3</v>
      </c>
      <c r="J12" s="14">
        <f t="shared" si="3"/>
        <v>100</v>
      </c>
      <c r="K12" s="4">
        <v>1</v>
      </c>
      <c r="L12" s="14">
        <f t="shared" si="4"/>
        <v>50</v>
      </c>
      <c r="M12" s="4">
        <v>0</v>
      </c>
      <c r="N12" s="14">
        <f t="shared" si="5"/>
        <v>0</v>
      </c>
      <c r="O12" s="4">
        <v>2</v>
      </c>
      <c r="P12" s="14">
        <f t="shared" si="6"/>
        <v>18.181818181818183</v>
      </c>
      <c r="Q12" s="4">
        <v>4</v>
      </c>
      <c r="R12" s="3">
        <f t="shared" si="7"/>
        <v>50</v>
      </c>
      <c r="S12" s="4">
        <v>0</v>
      </c>
      <c r="T12" s="14">
        <f t="shared" si="8"/>
        <v>0</v>
      </c>
      <c r="U12" s="4">
        <v>0</v>
      </c>
      <c r="V12" s="3">
        <f t="shared" si="9"/>
        <v>0</v>
      </c>
    </row>
    <row r="13" spans="1:22">
      <c r="A13" s="5">
        <v>8</v>
      </c>
      <c r="B13" s="6" t="s">
        <v>14</v>
      </c>
      <c r="C13" s="24">
        <v>0</v>
      </c>
      <c r="D13" s="14">
        <f t="shared" si="0"/>
        <v>0</v>
      </c>
      <c r="E13" s="31">
        <v>0</v>
      </c>
      <c r="F13" s="14">
        <f t="shared" si="1"/>
        <v>0</v>
      </c>
      <c r="G13" s="4">
        <v>0</v>
      </c>
      <c r="H13" s="3">
        <f t="shared" si="2"/>
        <v>0</v>
      </c>
      <c r="I13" s="4">
        <v>0</v>
      </c>
      <c r="J13" s="14">
        <f t="shared" si="3"/>
        <v>0</v>
      </c>
      <c r="K13" s="4">
        <v>0</v>
      </c>
      <c r="L13" s="14">
        <f t="shared" si="4"/>
        <v>0</v>
      </c>
      <c r="M13" s="4">
        <v>0</v>
      </c>
      <c r="N13" s="14">
        <f t="shared" si="5"/>
        <v>0</v>
      </c>
      <c r="O13" s="4">
        <v>0</v>
      </c>
      <c r="P13" s="14">
        <f t="shared" si="6"/>
        <v>0</v>
      </c>
      <c r="Q13" s="4">
        <v>0</v>
      </c>
      <c r="R13" s="3">
        <f t="shared" si="7"/>
        <v>0</v>
      </c>
      <c r="S13" s="4">
        <v>0</v>
      </c>
      <c r="T13" s="14">
        <f t="shared" si="8"/>
        <v>0</v>
      </c>
      <c r="U13" s="4">
        <v>0</v>
      </c>
      <c r="V13" s="3">
        <f t="shared" si="9"/>
        <v>0</v>
      </c>
    </row>
    <row r="14" spans="1:22">
      <c r="A14" s="5">
        <v>9</v>
      </c>
      <c r="B14" s="6" t="s">
        <v>15</v>
      </c>
      <c r="C14" s="24">
        <v>0</v>
      </c>
      <c r="D14" s="14">
        <f t="shared" si="0"/>
        <v>0</v>
      </c>
      <c r="E14" s="31">
        <v>0</v>
      </c>
      <c r="F14" s="14">
        <f t="shared" si="1"/>
        <v>0</v>
      </c>
      <c r="G14" s="4">
        <v>0</v>
      </c>
      <c r="H14" s="3">
        <f t="shared" si="2"/>
        <v>0</v>
      </c>
      <c r="I14" s="4">
        <v>0</v>
      </c>
      <c r="J14" s="14">
        <f t="shared" si="3"/>
        <v>0</v>
      </c>
      <c r="K14" s="4">
        <v>0</v>
      </c>
      <c r="L14" s="14">
        <f t="shared" si="4"/>
        <v>0</v>
      </c>
      <c r="M14" s="4">
        <v>0</v>
      </c>
      <c r="N14" s="14">
        <f t="shared" si="5"/>
        <v>0</v>
      </c>
      <c r="O14" s="4">
        <v>0</v>
      </c>
      <c r="P14" s="14">
        <f t="shared" si="6"/>
        <v>0</v>
      </c>
      <c r="Q14" s="4">
        <v>0</v>
      </c>
      <c r="R14" s="3">
        <f t="shared" si="7"/>
        <v>0</v>
      </c>
      <c r="S14" s="4">
        <v>0</v>
      </c>
      <c r="T14" s="14">
        <f t="shared" si="8"/>
        <v>0</v>
      </c>
      <c r="U14" s="4">
        <v>0</v>
      </c>
      <c r="V14" s="3">
        <f t="shared" si="9"/>
        <v>0</v>
      </c>
    </row>
    <row r="15" spans="1:22">
      <c r="A15" s="5">
        <v>10</v>
      </c>
      <c r="B15" s="6" t="s">
        <v>16</v>
      </c>
      <c r="C15" s="24">
        <v>0</v>
      </c>
      <c r="D15" s="14">
        <f t="shared" si="0"/>
        <v>0</v>
      </c>
      <c r="E15" s="31">
        <v>0</v>
      </c>
      <c r="F15" s="14">
        <f t="shared" si="1"/>
        <v>0</v>
      </c>
      <c r="G15" s="4">
        <v>0</v>
      </c>
      <c r="H15" s="3">
        <f t="shared" si="2"/>
        <v>0</v>
      </c>
      <c r="I15" s="4">
        <v>0</v>
      </c>
      <c r="J15" s="14">
        <f t="shared" si="3"/>
        <v>0</v>
      </c>
      <c r="K15" s="4">
        <v>0</v>
      </c>
      <c r="L15" s="14">
        <f t="shared" si="4"/>
        <v>0</v>
      </c>
      <c r="M15" s="4">
        <v>0</v>
      </c>
      <c r="N15" s="14">
        <f t="shared" si="5"/>
        <v>0</v>
      </c>
      <c r="O15" s="4">
        <v>0</v>
      </c>
      <c r="P15" s="14">
        <f t="shared" si="6"/>
        <v>0</v>
      </c>
      <c r="Q15" s="4">
        <v>0</v>
      </c>
      <c r="R15" s="3">
        <f t="shared" si="7"/>
        <v>0</v>
      </c>
      <c r="S15" s="4">
        <v>0</v>
      </c>
      <c r="T15" s="14">
        <f t="shared" si="8"/>
        <v>0</v>
      </c>
      <c r="U15" s="4">
        <v>0</v>
      </c>
      <c r="V15" s="3">
        <f t="shared" si="9"/>
        <v>0</v>
      </c>
    </row>
    <row r="16" spans="1:22">
      <c r="A16" s="5">
        <v>11</v>
      </c>
      <c r="B16" s="6" t="s">
        <v>17</v>
      </c>
      <c r="C16" s="24">
        <v>1</v>
      </c>
      <c r="D16" s="14">
        <f t="shared" si="0"/>
        <v>50</v>
      </c>
      <c r="E16" s="31">
        <v>0</v>
      </c>
      <c r="F16" s="14">
        <f t="shared" si="1"/>
        <v>0</v>
      </c>
      <c r="G16" s="4">
        <v>2</v>
      </c>
      <c r="H16" s="3">
        <f t="shared" si="2"/>
        <v>100</v>
      </c>
      <c r="I16" s="4">
        <v>3</v>
      </c>
      <c r="J16" s="14">
        <f t="shared" si="3"/>
        <v>100</v>
      </c>
      <c r="K16" s="4">
        <v>1</v>
      </c>
      <c r="L16" s="14">
        <f t="shared" si="4"/>
        <v>50</v>
      </c>
      <c r="M16" s="4">
        <v>0</v>
      </c>
      <c r="N16" s="14">
        <f t="shared" si="5"/>
        <v>0</v>
      </c>
      <c r="O16" s="4">
        <v>0</v>
      </c>
      <c r="P16" s="14">
        <f t="shared" si="6"/>
        <v>0</v>
      </c>
      <c r="Q16" s="4">
        <v>4</v>
      </c>
      <c r="R16" s="3">
        <f t="shared" si="7"/>
        <v>50</v>
      </c>
      <c r="S16" s="4">
        <v>0</v>
      </c>
      <c r="T16" s="14">
        <f t="shared" si="8"/>
        <v>0</v>
      </c>
      <c r="U16" s="4">
        <v>2</v>
      </c>
      <c r="V16" s="3">
        <f t="shared" si="9"/>
        <v>40</v>
      </c>
    </row>
    <row r="17" spans="1:22">
      <c r="A17" s="5">
        <v>12</v>
      </c>
      <c r="B17" s="6" t="s">
        <v>18</v>
      </c>
      <c r="C17" s="24">
        <v>1</v>
      </c>
      <c r="D17" s="14">
        <f t="shared" si="0"/>
        <v>50</v>
      </c>
      <c r="E17" s="31">
        <v>3</v>
      </c>
      <c r="F17" s="14">
        <f t="shared" si="1"/>
        <v>100</v>
      </c>
      <c r="G17" s="4">
        <v>2</v>
      </c>
      <c r="H17" s="3">
        <f t="shared" si="2"/>
        <v>100</v>
      </c>
      <c r="I17" s="4">
        <v>3</v>
      </c>
      <c r="J17" s="14">
        <f t="shared" si="3"/>
        <v>100</v>
      </c>
      <c r="K17" s="4">
        <v>1</v>
      </c>
      <c r="L17" s="14">
        <f t="shared" si="4"/>
        <v>50</v>
      </c>
      <c r="M17" s="4">
        <v>2</v>
      </c>
      <c r="N17" s="14">
        <f t="shared" si="5"/>
        <v>100</v>
      </c>
      <c r="O17" s="4">
        <v>11</v>
      </c>
      <c r="P17" s="14">
        <f t="shared" si="6"/>
        <v>100</v>
      </c>
      <c r="Q17" s="4">
        <v>8</v>
      </c>
      <c r="R17" s="3">
        <f t="shared" si="7"/>
        <v>100</v>
      </c>
      <c r="S17" s="4">
        <v>7</v>
      </c>
      <c r="T17" s="14">
        <f t="shared" si="8"/>
        <v>100</v>
      </c>
      <c r="U17" s="4">
        <v>1</v>
      </c>
      <c r="V17" s="3">
        <f t="shared" si="9"/>
        <v>20</v>
      </c>
    </row>
    <row r="18" spans="1:22">
      <c r="A18" s="5">
        <v>13</v>
      </c>
      <c r="B18" s="6" t="s">
        <v>19</v>
      </c>
      <c r="C18" s="24">
        <v>0</v>
      </c>
      <c r="D18" s="14">
        <f t="shared" si="0"/>
        <v>0</v>
      </c>
      <c r="E18" s="31">
        <v>1</v>
      </c>
      <c r="F18" s="14">
        <f t="shared" si="1"/>
        <v>33.333333333333329</v>
      </c>
      <c r="G18" s="4">
        <v>2</v>
      </c>
      <c r="H18" s="3">
        <f t="shared" si="2"/>
        <v>100</v>
      </c>
      <c r="I18" s="4">
        <v>3</v>
      </c>
      <c r="J18" s="14">
        <f t="shared" si="3"/>
        <v>100</v>
      </c>
      <c r="K18" s="4">
        <v>1</v>
      </c>
      <c r="L18" s="14">
        <f t="shared" si="4"/>
        <v>50</v>
      </c>
      <c r="M18" s="4">
        <v>0</v>
      </c>
      <c r="N18" s="14">
        <f t="shared" si="5"/>
        <v>0</v>
      </c>
      <c r="O18" s="4">
        <v>6</v>
      </c>
      <c r="P18" s="14">
        <f t="shared" si="6"/>
        <v>54.54545454545454</v>
      </c>
      <c r="Q18" s="4">
        <v>2</v>
      </c>
      <c r="R18" s="3">
        <f t="shared" si="7"/>
        <v>25</v>
      </c>
      <c r="S18" s="4">
        <v>5</v>
      </c>
      <c r="T18" s="14">
        <f t="shared" si="8"/>
        <v>71.428571428571431</v>
      </c>
      <c r="U18" s="4">
        <v>1</v>
      </c>
      <c r="V18" s="3">
        <f t="shared" si="9"/>
        <v>20</v>
      </c>
    </row>
    <row r="19" spans="1:22">
      <c r="A19" s="5">
        <v>14</v>
      </c>
      <c r="B19" s="6" t="s">
        <v>21</v>
      </c>
      <c r="C19" s="24">
        <v>0</v>
      </c>
      <c r="D19" s="14">
        <f t="shared" si="0"/>
        <v>0</v>
      </c>
      <c r="E19" s="31">
        <v>0</v>
      </c>
      <c r="F19" s="14">
        <f t="shared" si="1"/>
        <v>0</v>
      </c>
      <c r="G19" s="4">
        <v>2</v>
      </c>
      <c r="H19" s="3">
        <f t="shared" si="2"/>
        <v>100</v>
      </c>
      <c r="I19" s="4">
        <v>3</v>
      </c>
      <c r="J19" s="14">
        <f t="shared" si="3"/>
        <v>100</v>
      </c>
      <c r="K19" s="4">
        <v>1</v>
      </c>
      <c r="L19" s="14">
        <f t="shared" si="4"/>
        <v>50</v>
      </c>
      <c r="M19" s="4">
        <v>1</v>
      </c>
      <c r="N19" s="14">
        <f t="shared" si="5"/>
        <v>50</v>
      </c>
      <c r="O19" s="4">
        <v>7</v>
      </c>
      <c r="P19" s="14">
        <f t="shared" si="6"/>
        <v>63.636363636363633</v>
      </c>
      <c r="Q19" s="4">
        <v>4</v>
      </c>
      <c r="R19" s="3">
        <f t="shared" si="7"/>
        <v>50</v>
      </c>
      <c r="S19" s="4">
        <v>5</v>
      </c>
      <c r="T19" s="14">
        <f t="shared" si="8"/>
        <v>71.428571428571431</v>
      </c>
      <c r="U19" s="4">
        <v>5</v>
      </c>
      <c r="V19" s="3">
        <f t="shared" si="9"/>
        <v>100</v>
      </c>
    </row>
    <row r="20" spans="1:22">
      <c r="A20" s="5">
        <v>15</v>
      </c>
      <c r="B20" s="6" t="s">
        <v>22</v>
      </c>
      <c r="C20" s="24">
        <v>2</v>
      </c>
      <c r="D20" s="14">
        <f t="shared" si="0"/>
        <v>100</v>
      </c>
      <c r="E20" s="31">
        <v>3</v>
      </c>
      <c r="F20" s="14">
        <f t="shared" si="1"/>
        <v>100</v>
      </c>
      <c r="G20" s="4">
        <v>2</v>
      </c>
      <c r="H20" s="3">
        <f t="shared" si="2"/>
        <v>100</v>
      </c>
      <c r="I20" s="4">
        <v>3</v>
      </c>
      <c r="J20" s="14">
        <f t="shared" si="3"/>
        <v>100</v>
      </c>
      <c r="K20" s="4">
        <v>2</v>
      </c>
      <c r="L20" s="14">
        <f t="shared" si="4"/>
        <v>100</v>
      </c>
      <c r="M20" s="4">
        <v>2</v>
      </c>
      <c r="N20" s="14">
        <f t="shared" si="5"/>
        <v>100</v>
      </c>
      <c r="O20" s="4">
        <v>11</v>
      </c>
      <c r="P20" s="14">
        <f t="shared" si="6"/>
        <v>100</v>
      </c>
      <c r="Q20" s="4">
        <v>8</v>
      </c>
      <c r="R20" s="3">
        <f t="shared" si="7"/>
        <v>100</v>
      </c>
      <c r="S20" s="4">
        <v>7</v>
      </c>
      <c r="T20" s="14">
        <f t="shared" si="8"/>
        <v>100</v>
      </c>
      <c r="U20" s="4">
        <v>5</v>
      </c>
      <c r="V20" s="3">
        <f t="shared" si="9"/>
        <v>100</v>
      </c>
    </row>
    <row r="21" spans="1:22">
      <c r="A21" s="5">
        <v>16</v>
      </c>
      <c r="B21" s="6" t="s">
        <v>23</v>
      </c>
      <c r="C21" s="24">
        <v>2</v>
      </c>
      <c r="D21" s="14">
        <f t="shared" si="0"/>
        <v>100</v>
      </c>
      <c r="E21" s="31">
        <v>3</v>
      </c>
      <c r="F21" s="14">
        <f t="shared" si="1"/>
        <v>100</v>
      </c>
      <c r="G21" s="4">
        <v>2</v>
      </c>
      <c r="H21" s="3">
        <f t="shared" si="2"/>
        <v>100</v>
      </c>
      <c r="I21" s="4">
        <v>3</v>
      </c>
      <c r="J21" s="14">
        <f t="shared" si="3"/>
        <v>100</v>
      </c>
      <c r="K21" s="4">
        <v>2</v>
      </c>
      <c r="L21" s="14">
        <f t="shared" si="4"/>
        <v>100</v>
      </c>
      <c r="M21" s="4">
        <v>2</v>
      </c>
      <c r="N21" s="14">
        <f t="shared" si="5"/>
        <v>100</v>
      </c>
      <c r="O21" s="4">
        <v>11</v>
      </c>
      <c r="P21" s="14">
        <f t="shared" si="6"/>
        <v>100</v>
      </c>
      <c r="Q21" s="4">
        <v>8</v>
      </c>
      <c r="R21" s="3">
        <f t="shared" si="7"/>
        <v>100</v>
      </c>
      <c r="S21" s="4">
        <v>7</v>
      </c>
      <c r="T21" s="14">
        <f t="shared" si="8"/>
        <v>100</v>
      </c>
      <c r="U21" s="4">
        <v>1</v>
      </c>
      <c r="V21" s="3">
        <f t="shared" si="9"/>
        <v>20</v>
      </c>
    </row>
    <row r="22" spans="1:22">
      <c r="A22" s="5">
        <v>17</v>
      </c>
      <c r="B22" s="6" t="s">
        <v>24</v>
      </c>
      <c r="C22" s="24">
        <v>1</v>
      </c>
      <c r="D22" s="14">
        <f t="shared" si="0"/>
        <v>50</v>
      </c>
      <c r="E22" s="31">
        <v>0</v>
      </c>
      <c r="F22" s="14">
        <f t="shared" si="1"/>
        <v>0</v>
      </c>
      <c r="G22" s="4">
        <v>2</v>
      </c>
      <c r="H22" s="3">
        <f t="shared" si="2"/>
        <v>100</v>
      </c>
      <c r="I22" s="4">
        <v>3</v>
      </c>
      <c r="J22" s="14">
        <f t="shared" si="3"/>
        <v>100</v>
      </c>
      <c r="K22" s="4">
        <v>1</v>
      </c>
      <c r="L22" s="14">
        <f t="shared" si="4"/>
        <v>50</v>
      </c>
      <c r="M22" s="4">
        <v>1</v>
      </c>
      <c r="N22" s="14">
        <f t="shared" si="5"/>
        <v>50</v>
      </c>
      <c r="O22" s="4">
        <v>9</v>
      </c>
      <c r="P22" s="14">
        <f t="shared" si="6"/>
        <v>81.818181818181827</v>
      </c>
      <c r="Q22" s="4">
        <v>4</v>
      </c>
      <c r="R22" s="3">
        <f t="shared" si="7"/>
        <v>50</v>
      </c>
      <c r="S22" s="4">
        <v>5</v>
      </c>
      <c r="T22" s="14">
        <f t="shared" si="8"/>
        <v>71.428571428571431</v>
      </c>
      <c r="U22" s="4">
        <v>1</v>
      </c>
      <c r="V22" s="3">
        <f t="shared" si="9"/>
        <v>20</v>
      </c>
    </row>
    <row r="23" spans="1:22">
      <c r="A23" s="5">
        <v>18</v>
      </c>
      <c r="B23" s="6" t="s">
        <v>25</v>
      </c>
      <c r="C23" s="24">
        <v>1</v>
      </c>
      <c r="D23" s="14">
        <f t="shared" si="0"/>
        <v>50</v>
      </c>
      <c r="E23" s="31">
        <v>3</v>
      </c>
      <c r="F23" s="14">
        <f t="shared" si="1"/>
        <v>100</v>
      </c>
      <c r="G23" s="4">
        <v>2</v>
      </c>
      <c r="H23" s="3">
        <f t="shared" si="2"/>
        <v>100</v>
      </c>
      <c r="I23" s="4">
        <v>3</v>
      </c>
      <c r="J23" s="14">
        <f t="shared" si="3"/>
        <v>100</v>
      </c>
      <c r="K23" s="4">
        <v>1</v>
      </c>
      <c r="L23" s="14">
        <f t="shared" si="4"/>
        <v>50</v>
      </c>
      <c r="M23" s="4">
        <v>1</v>
      </c>
      <c r="N23" s="14">
        <f t="shared" si="5"/>
        <v>50</v>
      </c>
      <c r="O23" s="4">
        <v>6</v>
      </c>
      <c r="P23" s="14">
        <f t="shared" si="6"/>
        <v>54.54545454545454</v>
      </c>
      <c r="Q23" s="4">
        <v>4</v>
      </c>
      <c r="R23" s="3">
        <f t="shared" si="7"/>
        <v>50</v>
      </c>
      <c r="S23" s="4">
        <v>5</v>
      </c>
      <c r="T23" s="14">
        <f t="shared" si="8"/>
        <v>71.428571428571431</v>
      </c>
      <c r="U23" s="4">
        <v>1</v>
      </c>
      <c r="V23" s="3">
        <f t="shared" si="9"/>
        <v>20</v>
      </c>
    </row>
    <row r="24" spans="1:22">
      <c r="A24" s="5">
        <v>19</v>
      </c>
      <c r="B24" s="6" t="s">
        <v>26</v>
      </c>
      <c r="C24" s="24">
        <v>0</v>
      </c>
      <c r="D24" s="14">
        <f t="shared" si="0"/>
        <v>0</v>
      </c>
      <c r="E24" s="31">
        <v>0</v>
      </c>
      <c r="F24" s="14">
        <f t="shared" si="1"/>
        <v>0</v>
      </c>
      <c r="G24" s="4">
        <v>2</v>
      </c>
      <c r="H24" s="3">
        <f t="shared" si="2"/>
        <v>100</v>
      </c>
      <c r="I24" s="4">
        <v>3</v>
      </c>
      <c r="J24" s="14">
        <f t="shared" si="3"/>
        <v>100</v>
      </c>
      <c r="K24" s="4">
        <v>1</v>
      </c>
      <c r="L24" s="14">
        <f t="shared" si="4"/>
        <v>50</v>
      </c>
      <c r="M24" s="4">
        <v>1</v>
      </c>
      <c r="N24" s="14">
        <f t="shared" si="5"/>
        <v>50</v>
      </c>
      <c r="O24" s="4">
        <v>6</v>
      </c>
      <c r="P24" s="14">
        <f t="shared" si="6"/>
        <v>54.54545454545454</v>
      </c>
      <c r="Q24" s="4">
        <v>4</v>
      </c>
      <c r="R24" s="3">
        <f t="shared" si="7"/>
        <v>50</v>
      </c>
      <c r="S24" s="4">
        <v>5</v>
      </c>
      <c r="T24" s="14">
        <f t="shared" si="8"/>
        <v>71.428571428571431</v>
      </c>
      <c r="U24" s="4">
        <v>1</v>
      </c>
      <c r="V24" s="3">
        <f t="shared" si="9"/>
        <v>20</v>
      </c>
    </row>
    <row r="25" spans="1:22">
      <c r="A25" s="5">
        <v>20</v>
      </c>
      <c r="B25" s="6" t="s">
        <v>27</v>
      </c>
      <c r="C25" s="24">
        <v>0</v>
      </c>
      <c r="D25" s="14">
        <f t="shared" si="0"/>
        <v>0</v>
      </c>
      <c r="E25" s="31">
        <v>0</v>
      </c>
      <c r="F25" s="14">
        <f t="shared" si="1"/>
        <v>0</v>
      </c>
      <c r="G25" s="4">
        <v>1</v>
      </c>
      <c r="H25" s="3">
        <f t="shared" si="2"/>
        <v>50</v>
      </c>
      <c r="I25" s="4">
        <v>1</v>
      </c>
      <c r="J25" s="14">
        <f t="shared" si="3"/>
        <v>33.333333333333329</v>
      </c>
      <c r="K25" s="4">
        <v>0</v>
      </c>
      <c r="L25" s="14">
        <f t="shared" si="4"/>
        <v>0</v>
      </c>
      <c r="M25" s="4">
        <v>0</v>
      </c>
      <c r="N25" s="14">
        <f t="shared" si="5"/>
        <v>0</v>
      </c>
      <c r="O25" s="4">
        <v>5</v>
      </c>
      <c r="P25" s="14">
        <f t="shared" si="6"/>
        <v>45.454545454545453</v>
      </c>
      <c r="Q25" s="4">
        <v>2</v>
      </c>
      <c r="R25" s="3">
        <f t="shared" si="7"/>
        <v>25</v>
      </c>
      <c r="S25" s="4">
        <v>6</v>
      </c>
      <c r="T25" s="14">
        <f t="shared" si="8"/>
        <v>85.714285714285708</v>
      </c>
      <c r="U25" s="4">
        <v>1</v>
      </c>
      <c r="V25" s="3">
        <f t="shared" si="9"/>
        <v>20</v>
      </c>
    </row>
    <row r="26" spans="1:22">
      <c r="A26" s="5">
        <v>21</v>
      </c>
      <c r="B26" s="6" t="s">
        <v>28</v>
      </c>
      <c r="C26" s="24">
        <v>1</v>
      </c>
      <c r="D26" s="14">
        <f t="shared" si="0"/>
        <v>50</v>
      </c>
      <c r="E26" s="31">
        <v>3</v>
      </c>
      <c r="F26" s="14">
        <f t="shared" si="1"/>
        <v>100</v>
      </c>
      <c r="G26" s="4">
        <v>2</v>
      </c>
      <c r="H26" s="3">
        <f t="shared" si="2"/>
        <v>100</v>
      </c>
      <c r="I26" s="4">
        <v>3</v>
      </c>
      <c r="J26" s="14">
        <f t="shared" si="3"/>
        <v>100</v>
      </c>
      <c r="K26" s="4">
        <v>2</v>
      </c>
      <c r="L26" s="14">
        <f t="shared" si="4"/>
        <v>100</v>
      </c>
      <c r="M26" s="4">
        <v>2</v>
      </c>
      <c r="N26" s="14">
        <f t="shared" si="5"/>
        <v>100</v>
      </c>
      <c r="O26" s="4">
        <v>11</v>
      </c>
      <c r="P26" s="14">
        <f t="shared" si="6"/>
        <v>100</v>
      </c>
      <c r="Q26" s="4">
        <v>8</v>
      </c>
      <c r="R26" s="3">
        <f t="shared" si="7"/>
        <v>100</v>
      </c>
      <c r="S26" s="4">
        <v>7</v>
      </c>
      <c r="T26" s="14">
        <f t="shared" si="8"/>
        <v>100</v>
      </c>
      <c r="U26" s="4">
        <v>5</v>
      </c>
      <c r="V26" s="3">
        <f t="shared" si="9"/>
        <v>100</v>
      </c>
    </row>
    <row r="27" spans="1:22">
      <c r="A27" s="5">
        <v>22</v>
      </c>
      <c r="B27" s="6" t="s">
        <v>29</v>
      </c>
      <c r="C27" s="24">
        <v>0</v>
      </c>
      <c r="D27" s="14">
        <f t="shared" si="0"/>
        <v>0</v>
      </c>
      <c r="E27" s="31">
        <v>0</v>
      </c>
      <c r="F27" s="14">
        <f t="shared" si="1"/>
        <v>0</v>
      </c>
      <c r="G27" s="4">
        <v>1</v>
      </c>
      <c r="H27" s="3">
        <f t="shared" si="2"/>
        <v>50</v>
      </c>
      <c r="I27" s="4">
        <v>1</v>
      </c>
      <c r="J27" s="14">
        <f t="shared" si="3"/>
        <v>33.333333333333329</v>
      </c>
      <c r="K27" s="4">
        <v>0</v>
      </c>
      <c r="L27" s="14">
        <f t="shared" si="4"/>
        <v>0</v>
      </c>
      <c r="M27" s="4">
        <v>0</v>
      </c>
      <c r="N27" s="14">
        <f t="shared" si="5"/>
        <v>0</v>
      </c>
      <c r="O27" s="4">
        <v>6</v>
      </c>
      <c r="P27" s="14">
        <f t="shared" si="6"/>
        <v>54.54545454545454</v>
      </c>
      <c r="Q27" s="4">
        <v>2</v>
      </c>
      <c r="R27" s="3">
        <f t="shared" si="7"/>
        <v>25</v>
      </c>
      <c r="S27" s="4">
        <v>6</v>
      </c>
      <c r="T27" s="14">
        <f t="shared" si="8"/>
        <v>85.714285714285708</v>
      </c>
      <c r="U27" s="4">
        <v>1</v>
      </c>
      <c r="V27" s="3">
        <f t="shared" si="9"/>
        <v>20</v>
      </c>
    </row>
    <row r="28" spans="1:22">
      <c r="A28" s="5">
        <v>23</v>
      </c>
      <c r="B28" s="6" t="s">
        <v>30</v>
      </c>
      <c r="C28" s="24">
        <v>2</v>
      </c>
      <c r="D28" s="14">
        <f t="shared" si="0"/>
        <v>100</v>
      </c>
      <c r="E28" s="31">
        <v>3</v>
      </c>
      <c r="F28" s="14">
        <f t="shared" si="1"/>
        <v>100</v>
      </c>
      <c r="G28" s="4">
        <v>2</v>
      </c>
      <c r="H28" s="3">
        <f t="shared" si="2"/>
        <v>100</v>
      </c>
      <c r="I28" s="4">
        <v>3</v>
      </c>
      <c r="J28" s="14">
        <f t="shared" si="3"/>
        <v>100</v>
      </c>
      <c r="K28" s="4">
        <v>2</v>
      </c>
      <c r="L28" s="14">
        <f t="shared" si="4"/>
        <v>100</v>
      </c>
      <c r="M28" s="4">
        <v>2</v>
      </c>
      <c r="N28" s="14">
        <f t="shared" si="5"/>
        <v>100</v>
      </c>
      <c r="O28" s="4">
        <v>6</v>
      </c>
      <c r="P28" s="14">
        <f t="shared" si="6"/>
        <v>54.54545454545454</v>
      </c>
      <c r="Q28" s="4">
        <v>4</v>
      </c>
      <c r="R28" s="3">
        <f t="shared" si="7"/>
        <v>50</v>
      </c>
      <c r="S28" s="4">
        <v>0</v>
      </c>
      <c r="T28" s="14">
        <f t="shared" si="8"/>
        <v>0</v>
      </c>
      <c r="U28" s="4">
        <v>0</v>
      </c>
      <c r="V28" s="3">
        <f t="shared" si="9"/>
        <v>0</v>
      </c>
    </row>
    <row r="29" spans="1:22">
      <c r="A29" s="5">
        <v>24</v>
      </c>
      <c r="B29" s="6" t="s">
        <v>31</v>
      </c>
      <c r="C29" s="24">
        <v>1</v>
      </c>
      <c r="D29" s="14">
        <f t="shared" si="0"/>
        <v>50</v>
      </c>
      <c r="E29" s="31">
        <v>3</v>
      </c>
      <c r="F29" s="14">
        <f t="shared" si="1"/>
        <v>100</v>
      </c>
      <c r="G29" s="4">
        <v>2</v>
      </c>
      <c r="H29" s="3">
        <f t="shared" si="2"/>
        <v>100</v>
      </c>
      <c r="I29" s="4">
        <v>3</v>
      </c>
      <c r="J29" s="14">
        <f t="shared" si="3"/>
        <v>100</v>
      </c>
      <c r="K29" s="4">
        <v>2</v>
      </c>
      <c r="L29" s="14">
        <f t="shared" si="4"/>
        <v>100</v>
      </c>
      <c r="M29" s="4">
        <v>1</v>
      </c>
      <c r="N29" s="14">
        <f t="shared" si="5"/>
        <v>50</v>
      </c>
      <c r="O29" s="4">
        <v>6</v>
      </c>
      <c r="P29" s="14">
        <f t="shared" si="6"/>
        <v>54.54545454545454</v>
      </c>
      <c r="Q29" s="4">
        <v>4</v>
      </c>
      <c r="R29" s="3">
        <f t="shared" si="7"/>
        <v>50</v>
      </c>
      <c r="S29" s="4">
        <v>7</v>
      </c>
      <c r="T29" s="14">
        <f t="shared" si="8"/>
        <v>100</v>
      </c>
      <c r="U29" s="4">
        <v>1</v>
      </c>
      <c r="V29" s="3">
        <f t="shared" si="9"/>
        <v>20</v>
      </c>
    </row>
    <row r="30" spans="1:22">
      <c r="A30" s="5">
        <v>25</v>
      </c>
      <c r="B30" s="6" t="s">
        <v>32</v>
      </c>
      <c r="C30" s="24">
        <v>0</v>
      </c>
      <c r="D30" s="14">
        <f t="shared" si="0"/>
        <v>0</v>
      </c>
      <c r="E30" s="31">
        <v>0</v>
      </c>
      <c r="F30" s="14">
        <f t="shared" si="1"/>
        <v>0</v>
      </c>
      <c r="G30" s="4">
        <v>1</v>
      </c>
      <c r="H30" s="3">
        <f t="shared" si="2"/>
        <v>50</v>
      </c>
      <c r="I30" s="4">
        <v>1</v>
      </c>
      <c r="J30" s="14">
        <f t="shared" si="3"/>
        <v>33.333333333333329</v>
      </c>
      <c r="K30" s="4">
        <v>0</v>
      </c>
      <c r="L30" s="14">
        <f t="shared" si="4"/>
        <v>0</v>
      </c>
      <c r="M30" s="4">
        <v>0</v>
      </c>
      <c r="N30" s="14">
        <f t="shared" si="5"/>
        <v>0</v>
      </c>
      <c r="O30" s="4">
        <v>0</v>
      </c>
      <c r="P30" s="14">
        <f t="shared" si="6"/>
        <v>0</v>
      </c>
      <c r="Q30" s="4">
        <v>0</v>
      </c>
      <c r="R30" s="3">
        <f t="shared" si="7"/>
        <v>0</v>
      </c>
      <c r="S30" s="4">
        <v>0</v>
      </c>
      <c r="T30" s="14">
        <f t="shared" si="8"/>
        <v>0</v>
      </c>
      <c r="U30" s="4">
        <v>0</v>
      </c>
      <c r="V30" s="3">
        <f t="shared" si="9"/>
        <v>0</v>
      </c>
    </row>
    <row r="31" spans="1:22">
      <c r="A31" s="5">
        <v>26</v>
      </c>
      <c r="B31" s="6" t="s">
        <v>33</v>
      </c>
      <c r="C31" s="24">
        <v>0</v>
      </c>
      <c r="D31" s="14">
        <f t="shared" si="0"/>
        <v>0</v>
      </c>
      <c r="E31" s="31">
        <v>0</v>
      </c>
      <c r="F31" s="14">
        <f t="shared" si="1"/>
        <v>0</v>
      </c>
      <c r="G31" s="4">
        <v>1</v>
      </c>
      <c r="H31" s="3">
        <f t="shared" si="2"/>
        <v>50</v>
      </c>
      <c r="I31" s="4">
        <v>1</v>
      </c>
      <c r="J31" s="14">
        <f t="shared" si="3"/>
        <v>33.333333333333329</v>
      </c>
      <c r="K31" s="4">
        <v>0</v>
      </c>
      <c r="L31" s="14">
        <f t="shared" si="4"/>
        <v>0</v>
      </c>
      <c r="M31" s="4">
        <v>0</v>
      </c>
      <c r="N31" s="14">
        <f t="shared" si="5"/>
        <v>0</v>
      </c>
      <c r="O31" s="4">
        <v>0</v>
      </c>
      <c r="P31" s="14">
        <f t="shared" si="6"/>
        <v>0</v>
      </c>
      <c r="Q31" s="4">
        <v>0</v>
      </c>
      <c r="R31" s="3">
        <f t="shared" si="7"/>
        <v>0</v>
      </c>
      <c r="S31" s="4">
        <v>0</v>
      </c>
      <c r="T31" s="14">
        <f t="shared" si="8"/>
        <v>0</v>
      </c>
      <c r="U31" s="4">
        <v>0</v>
      </c>
      <c r="V31" s="3">
        <f t="shared" si="9"/>
        <v>0</v>
      </c>
    </row>
    <row r="32" spans="1:22">
      <c r="A32" s="5">
        <v>27</v>
      </c>
      <c r="B32" s="6" t="s">
        <v>34</v>
      </c>
      <c r="C32" s="24">
        <v>0</v>
      </c>
      <c r="D32" s="14">
        <f t="shared" si="0"/>
        <v>0</v>
      </c>
      <c r="E32" s="31">
        <v>0</v>
      </c>
      <c r="F32" s="14">
        <f t="shared" si="1"/>
        <v>0</v>
      </c>
      <c r="G32" s="4">
        <v>2</v>
      </c>
      <c r="H32" s="3">
        <f t="shared" si="2"/>
        <v>100</v>
      </c>
      <c r="I32" s="4">
        <v>3</v>
      </c>
      <c r="J32" s="14">
        <f t="shared" si="3"/>
        <v>100</v>
      </c>
      <c r="K32" s="4">
        <v>2</v>
      </c>
      <c r="L32" s="14">
        <f t="shared" si="4"/>
        <v>100</v>
      </c>
      <c r="M32" s="4">
        <v>1</v>
      </c>
      <c r="N32" s="14">
        <f t="shared" si="5"/>
        <v>50</v>
      </c>
      <c r="O32" s="4">
        <v>6</v>
      </c>
      <c r="P32" s="14">
        <f t="shared" si="6"/>
        <v>54.54545454545454</v>
      </c>
      <c r="Q32" s="4">
        <v>4</v>
      </c>
      <c r="R32" s="3">
        <f t="shared" si="7"/>
        <v>50</v>
      </c>
      <c r="S32" s="4">
        <v>5</v>
      </c>
      <c r="T32" s="14">
        <f t="shared" si="8"/>
        <v>71.428571428571431</v>
      </c>
      <c r="U32" s="4">
        <v>1</v>
      </c>
      <c r="V32" s="3">
        <f t="shared" si="9"/>
        <v>20</v>
      </c>
    </row>
    <row r="33" spans="1:22">
      <c r="A33" s="5">
        <v>28</v>
      </c>
      <c r="B33" s="6" t="s">
        <v>35</v>
      </c>
      <c r="C33" s="24">
        <v>1</v>
      </c>
      <c r="D33" s="14">
        <f t="shared" si="0"/>
        <v>50</v>
      </c>
      <c r="E33" s="31">
        <v>3</v>
      </c>
      <c r="F33" s="14">
        <f t="shared" si="1"/>
        <v>100</v>
      </c>
      <c r="G33" s="4">
        <v>2</v>
      </c>
      <c r="H33" s="3">
        <f t="shared" si="2"/>
        <v>100</v>
      </c>
      <c r="I33" s="4">
        <v>3</v>
      </c>
      <c r="J33" s="14">
        <f t="shared" si="3"/>
        <v>100</v>
      </c>
      <c r="K33" s="4">
        <v>1</v>
      </c>
      <c r="L33" s="14">
        <f t="shared" si="4"/>
        <v>50</v>
      </c>
      <c r="M33" s="4">
        <v>1</v>
      </c>
      <c r="N33" s="14">
        <f t="shared" si="5"/>
        <v>50</v>
      </c>
      <c r="O33" s="4">
        <v>11</v>
      </c>
      <c r="P33" s="14">
        <f t="shared" si="6"/>
        <v>100</v>
      </c>
      <c r="Q33" s="4">
        <v>8</v>
      </c>
      <c r="R33" s="3">
        <f t="shared" si="7"/>
        <v>100</v>
      </c>
      <c r="S33" s="4">
        <v>7</v>
      </c>
      <c r="T33" s="14">
        <f t="shared" si="8"/>
        <v>100</v>
      </c>
      <c r="U33" s="4">
        <v>5</v>
      </c>
      <c r="V33" s="3">
        <f t="shared" si="9"/>
        <v>100</v>
      </c>
    </row>
    <row r="34" spans="1:22">
      <c r="A34" s="5">
        <v>29</v>
      </c>
      <c r="B34" s="6" t="s">
        <v>36</v>
      </c>
      <c r="C34" s="24">
        <v>2</v>
      </c>
      <c r="D34" s="14">
        <f t="shared" si="0"/>
        <v>100</v>
      </c>
      <c r="E34" s="31">
        <v>3</v>
      </c>
      <c r="F34" s="14">
        <f t="shared" si="1"/>
        <v>100</v>
      </c>
      <c r="G34" s="4">
        <v>2</v>
      </c>
      <c r="H34" s="3">
        <f t="shared" si="2"/>
        <v>100</v>
      </c>
      <c r="I34" s="4">
        <v>3</v>
      </c>
      <c r="J34" s="14">
        <f t="shared" si="3"/>
        <v>100</v>
      </c>
      <c r="K34" s="4">
        <v>2</v>
      </c>
      <c r="L34" s="14">
        <f t="shared" si="4"/>
        <v>100</v>
      </c>
      <c r="M34" s="4">
        <v>2</v>
      </c>
      <c r="N34" s="14">
        <f t="shared" si="5"/>
        <v>100</v>
      </c>
      <c r="O34" s="4">
        <v>11</v>
      </c>
      <c r="P34" s="14">
        <f t="shared" si="6"/>
        <v>100</v>
      </c>
      <c r="Q34" s="4">
        <v>8</v>
      </c>
      <c r="R34" s="3">
        <f t="shared" si="7"/>
        <v>100</v>
      </c>
      <c r="S34" s="4">
        <v>7</v>
      </c>
      <c r="T34" s="14">
        <f t="shared" si="8"/>
        <v>100</v>
      </c>
      <c r="U34" s="4">
        <v>5</v>
      </c>
      <c r="V34" s="3">
        <f t="shared" si="9"/>
        <v>100</v>
      </c>
    </row>
    <row r="35" spans="1:22">
      <c r="A35" s="5">
        <v>30</v>
      </c>
      <c r="B35" s="6" t="s">
        <v>37</v>
      </c>
      <c r="C35" s="24">
        <v>0</v>
      </c>
      <c r="D35" s="14">
        <f t="shared" si="0"/>
        <v>0</v>
      </c>
      <c r="E35" s="31">
        <v>0</v>
      </c>
      <c r="F35" s="14">
        <f t="shared" si="1"/>
        <v>0</v>
      </c>
      <c r="G35" s="4">
        <v>1</v>
      </c>
      <c r="H35" s="3">
        <f t="shared" si="2"/>
        <v>50</v>
      </c>
      <c r="I35" s="4">
        <v>1</v>
      </c>
      <c r="J35" s="14">
        <f t="shared" si="3"/>
        <v>33.333333333333329</v>
      </c>
      <c r="K35" s="4">
        <v>0</v>
      </c>
      <c r="L35" s="14">
        <f t="shared" si="4"/>
        <v>0</v>
      </c>
      <c r="M35" s="4">
        <v>0</v>
      </c>
      <c r="N35" s="14">
        <f t="shared" si="5"/>
        <v>0</v>
      </c>
      <c r="O35" s="4">
        <v>0</v>
      </c>
      <c r="P35" s="14">
        <f t="shared" si="6"/>
        <v>0</v>
      </c>
      <c r="Q35" s="4">
        <v>0</v>
      </c>
      <c r="R35" s="3">
        <f t="shared" si="7"/>
        <v>0</v>
      </c>
      <c r="S35" s="4">
        <v>0</v>
      </c>
      <c r="T35" s="14">
        <f t="shared" si="8"/>
        <v>0</v>
      </c>
      <c r="U35" s="4">
        <v>0</v>
      </c>
      <c r="V35" s="3">
        <f t="shared" si="9"/>
        <v>0</v>
      </c>
    </row>
    <row r="36" spans="1:22">
      <c r="A36" s="5">
        <v>31</v>
      </c>
      <c r="B36" s="6" t="s">
        <v>38</v>
      </c>
      <c r="C36" s="24">
        <v>0</v>
      </c>
      <c r="D36" s="14">
        <f t="shared" si="0"/>
        <v>0</v>
      </c>
      <c r="E36" s="31">
        <v>0</v>
      </c>
      <c r="F36" s="14">
        <f t="shared" si="1"/>
        <v>0</v>
      </c>
      <c r="G36" s="4">
        <v>1</v>
      </c>
      <c r="H36" s="3">
        <f t="shared" si="2"/>
        <v>50</v>
      </c>
      <c r="I36" s="4">
        <v>2</v>
      </c>
      <c r="J36" s="14">
        <f t="shared" si="3"/>
        <v>66.666666666666657</v>
      </c>
      <c r="K36" s="4">
        <v>1</v>
      </c>
      <c r="L36" s="14">
        <f t="shared" si="4"/>
        <v>50</v>
      </c>
      <c r="M36" s="4">
        <v>0</v>
      </c>
      <c r="N36" s="14">
        <f t="shared" si="5"/>
        <v>0</v>
      </c>
      <c r="O36" s="4">
        <v>11</v>
      </c>
      <c r="P36" s="14">
        <f t="shared" si="6"/>
        <v>100</v>
      </c>
      <c r="Q36" s="4">
        <v>4</v>
      </c>
      <c r="R36" s="3">
        <f t="shared" si="7"/>
        <v>50</v>
      </c>
      <c r="S36" s="4">
        <v>0</v>
      </c>
      <c r="T36" s="14">
        <f t="shared" si="8"/>
        <v>0</v>
      </c>
      <c r="U36" s="4">
        <v>0</v>
      </c>
      <c r="V36" s="3">
        <f t="shared" si="9"/>
        <v>0</v>
      </c>
    </row>
    <row r="37" spans="1:22">
      <c r="A37" s="5">
        <v>32</v>
      </c>
      <c r="B37" s="6" t="s">
        <v>39</v>
      </c>
      <c r="C37" s="24">
        <v>0</v>
      </c>
      <c r="D37" s="14">
        <f t="shared" si="0"/>
        <v>0</v>
      </c>
      <c r="E37" s="31">
        <v>0</v>
      </c>
      <c r="F37" s="14">
        <f t="shared" si="1"/>
        <v>0</v>
      </c>
      <c r="G37" s="4">
        <v>0</v>
      </c>
      <c r="H37" s="3">
        <f t="shared" si="2"/>
        <v>0</v>
      </c>
      <c r="I37" s="4">
        <v>0</v>
      </c>
      <c r="J37" s="14">
        <f t="shared" si="3"/>
        <v>0</v>
      </c>
      <c r="K37" s="4">
        <v>0</v>
      </c>
      <c r="L37" s="14">
        <f t="shared" si="4"/>
        <v>0</v>
      </c>
      <c r="M37" s="4">
        <v>0</v>
      </c>
      <c r="N37" s="14">
        <f t="shared" si="5"/>
        <v>0</v>
      </c>
      <c r="O37" s="4">
        <v>0</v>
      </c>
      <c r="P37" s="14">
        <f t="shared" si="6"/>
        <v>0</v>
      </c>
      <c r="Q37" s="4">
        <v>4</v>
      </c>
      <c r="R37" s="3">
        <f t="shared" si="7"/>
        <v>50</v>
      </c>
      <c r="S37" s="4">
        <v>0</v>
      </c>
      <c r="T37" s="14">
        <f t="shared" si="8"/>
        <v>0</v>
      </c>
      <c r="U37" s="4">
        <v>0</v>
      </c>
      <c r="V37" s="3">
        <f t="shared" si="9"/>
        <v>0</v>
      </c>
    </row>
    <row r="38" spans="1:22">
      <c r="A38" s="5">
        <v>33</v>
      </c>
      <c r="B38" s="6" t="s">
        <v>40</v>
      </c>
      <c r="C38" s="24">
        <v>0</v>
      </c>
      <c r="D38" s="14">
        <f t="shared" si="0"/>
        <v>0</v>
      </c>
      <c r="E38" s="31">
        <v>0</v>
      </c>
      <c r="F38" s="14">
        <f t="shared" si="1"/>
        <v>0</v>
      </c>
      <c r="G38" s="4">
        <v>0</v>
      </c>
      <c r="H38" s="3">
        <f t="shared" si="2"/>
        <v>0</v>
      </c>
      <c r="I38" s="4">
        <v>0</v>
      </c>
      <c r="J38" s="14">
        <f t="shared" si="3"/>
        <v>0</v>
      </c>
      <c r="K38" s="4">
        <v>0</v>
      </c>
      <c r="L38" s="14">
        <f t="shared" si="4"/>
        <v>0</v>
      </c>
      <c r="M38" s="4">
        <v>0</v>
      </c>
      <c r="N38" s="14">
        <f t="shared" si="5"/>
        <v>0</v>
      </c>
      <c r="O38" s="4">
        <v>1</v>
      </c>
      <c r="P38" s="14">
        <f t="shared" si="6"/>
        <v>9.0909090909090917</v>
      </c>
      <c r="Q38" s="4">
        <v>4</v>
      </c>
      <c r="R38" s="3">
        <f t="shared" si="7"/>
        <v>50</v>
      </c>
      <c r="S38" s="4">
        <v>0</v>
      </c>
      <c r="T38" s="14">
        <f t="shared" si="8"/>
        <v>0</v>
      </c>
      <c r="U38" s="4">
        <v>0</v>
      </c>
      <c r="V38" s="3">
        <f t="shared" si="9"/>
        <v>0</v>
      </c>
    </row>
    <row r="39" spans="1:22">
      <c r="A39" s="5">
        <v>34</v>
      </c>
      <c r="B39" s="6" t="s">
        <v>41</v>
      </c>
      <c r="C39" s="24">
        <v>0</v>
      </c>
      <c r="D39" s="14">
        <f t="shared" si="0"/>
        <v>0</v>
      </c>
      <c r="E39" s="31">
        <v>0</v>
      </c>
      <c r="F39" s="14">
        <f t="shared" si="1"/>
        <v>0</v>
      </c>
      <c r="G39" s="4">
        <v>1</v>
      </c>
      <c r="H39" s="3">
        <f t="shared" si="2"/>
        <v>50</v>
      </c>
      <c r="I39" s="4">
        <v>2</v>
      </c>
      <c r="J39" s="14">
        <f t="shared" si="3"/>
        <v>66.666666666666657</v>
      </c>
      <c r="K39" s="4">
        <v>0</v>
      </c>
      <c r="L39" s="14">
        <f t="shared" si="4"/>
        <v>0</v>
      </c>
      <c r="M39" s="4">
        <v>1</v>
      </c>
      <c r="N39" s="14">
        <f t="shared" si="5"/>
        <v>50</v>
      </c>
      <c r="O39" s="4">
        <v>7</v>
      </c>
      <c r="P39" s="14">
        <f t="shared" si="6"/>
        <v>63.636363636363633</v>
      </c>
      <c r="Q39" s="4">
        <v>0</v>
      </c>
      <c r="R39" s="3">
        <f t="shared" si="7"/>
        <v>0</v>
      </c>
      <c r="S39" s="4">
        <v>3</v>
      </c>
      <c r="T39" s="14">
        <f t="shared" si="8"/>
        <v>42.857142857142854</v>
      </c>
      <c r="U39" s="4">
        <v>0</v>
      </c>
      <c r="V39" s="3">
        <f t="shared" si="9"/>
        <v>0</v>
      </c>
    </row>
    <row r="40" spans="1:22">
      <c r="A40" s="5">
        <v>35</v>
      </c>
      <c r="B40" s="6" t="s">
        <v>42</v>
      </c>
      <c r="C40" s="24">
        <v>0</v>
      </c>
      <c r="D40" s="14">
        <f t="shared" si="0"/>
        <v>0</v>
      </c>
      <c r="E40" s="31">
        <v>0</v>
      </c>
      <c r="F40" s="14">
        <f t="shared" si="1"/>
        <v>0</v>
      </c>
      <c r="G40" s="4">
        <v>0</v>
      </c>
      <c r="H40" s="3">
        <f t="shared" si="2"/>
        <v>0</v>
      </c>
      <c r="I40" s="4">
        <v>0</v>
      </c>
      <c r="J40" s="14">
        <f t="shared" si="3"/>
        <v>0</v>
      </c>
      <c r="K40" s="4">
        <v>0</v>
      </c>
      <c r="L40" s="14">
        <f t="shared" si="4"/>
        <v>0</v>
      </c>
      <c r="M40" s="4">
        <v>0</v>
      </c>
      <c r="N40" s="14">
        <f t="shared" si="5"/>
        <v>0</v>
      </c>
      <c r="O40" s="4">
        <v>0</v>
      </c>
      <c r="P40" s="14">
        <f t="shared" si="6"/>
        <v>0</v>
      </c>
      <c r="Q40" s="4">
        <v>4</v>
      </c>
      <c r="R40" s="3">
        <f t="shared" si="7"/>
        <v>50</v>
      </c>
      <c r="S40" s="4">
        <v>0</v>
      </c>
      <c r="T40" s="14">
        <f t="shared" si="8"/>
        <v>0</v>
      </c>
      <c r="U40" s="4">
        <v>0</v>
      </c>
      <c r="V40" s="3">
        <f t="shared" si="9"/>
        <v>0</v>
      </c>
    </row>
    <row r="41" spans="1:22">
      <c r="A41" s="5">
        <v>36</v>
      </c>
      <c r="B41" s="6" t="s">
        <v>43</v>
      </c>
      <c r="C41" s="24">
        <v>0</v>
      </c>
      <c r="D41" s="14">
        <f t="shared" si="0"/>
        <v>0</v>
      </c>
      <c r="E41" s="31">
        <v>0</v>
      </c>
      <c r="F41" s="14">
        <f t="shared" si="1"/>
        <v>0</v>
      </c>
      <c r="G41" s="4">
        <v>1</v>
      </c>
      <c r="H41" s="3">
        <f t="shared" si="2"/>
        <v>50</v>
      </c>
      <c r="I41" s="4">
        <v>2</v>
      </c>
      <c r="J41" s="14">
        <f t="shared" si="3"/>
        <v>66.666666666666657</v>
      </c>
      <c r="K41" s="4">
        <v>1</v>
      </c>
      <c r="L41" s="14">
        <f t="shared" si="4"/>
        <v>50</v>
      </c>
      <c r="M41" s="4">
        <v>0</v>
      </c>
      <c r="N41" s="14">
        <f t="shared" si="5"/>
        <v>0</v>
      </c>
      <c r="O41" s="4">
        <v>7</v>
      </c>
      <c r="P41" s="14">
        <f t="shared" si="6"/>
        <v>63.636363636363633</v>
      </c>
      <c r="Q41" s="4">
        <v>4</v>
      </c>
      <c r="R41" s="3">
        <f t="shared" si="7"/>
        <v>50</v>
      </c>
      <c r="S41" s="4">
        <v>2</v>
      </c>
      <c r="T41" s="14">
        <f t="shared" si="8"/>
        <v>28.571428571428569</v>
      </c>
      <c r="U41" s="4">
        <v>0</v>
      </c>
      <c r="V41" s="3">
        <f t="shared" si="9"/>
        <v>0</v>
      </c>
    </row>
    <row r="42" spans="1:22">
      <c r="A42" s="5">
        <v>37</v>
      </c>
      <c r="B42" s="6" t="s">
        <v>44</v>
      </c>
      <c r="C42" s="24">
        <v>0</v>
      </c>
      <c r="D42" s="14">
        <f t="shared" si="0"/>
        <v>0</v>
      </c>
      <c r="E42" s="31">
        <v>0</v>
      </c>
      <c r="F42" s="14">
        <f t="shared" si="1"/>
        <v>0</v>
      </c>
      <c r="G42" s="4">
        <v>1</v>
      </c>
      <c r="H42" s="3">
        <f t="shared" si="2"/>
        <v>50</v>
      </c>
      <c r="I42" s="4">
        <v>2</v>
      </c>
      <c r="J42" s="14">
        <f t="shared" si="3"/>
        <v>66.666666666666657</v>
      </c>
      <c r="K42" s="4">
        <v>1</v>
      </c>
      <c r="L42" s="14">
        <f t="shared" si="4"/>
        <v>50</v>
      </c>
      <c r="M42" s="4">
        <v>0</v>
      </c>
      <c r="N42" s="14">
        <f t="shared" si="5"/>
        <v>0</v>
      </c>
      <c r="O42" s="4">
        <v>6</v>
      </c>
      <c r="P42" s="14">
        <f t="shared" si="6"/>
        <v>54.54545454545454</v>
      </c>
      <c r="Q42" s="4">
        <v>4</v>
      </c>
      <c r="R42" s="3">
        <f t="shared" si="7"/>
        <v>50</v>
      </c>
      <c r="S42" s="4">
        <v>2</v>
      </c>
      <c r="T42" s="14">
        <f t="shared" si="8"/>
        <v>28.571428571428569</v>
      </c>
      <c r="U42" s="4">
        <v>0</v>
      </c>
      <c r="V42" s="3">
        <f t="shared" si="9"/>
        <v>0</v>
      </c>
    </row>
    <row r="43" spans="1:22">
      <c r="A43" s="5">
        <v>38</v>
      </c>
      <c r="B43" s="6" t="s">
        <v>45</v>
      </c>
      <c r="C43" s="24">
        <v>0</v>
      </c>
      <c r="D43" s="14">
        <f t="shared" si="0"/>
        <v>0</v>
      </c>
      <c r="E43" s="31">
        <v>0</v>
      </c>
      <c r="F43" s="14">
        <f t="shared" si="1"/>
        <v>0</v>
      </c>
      <c r="G43" s="4">
        <v>1</v>
      </c>
      <c r="H43" s="3">
        <f t="shared" si="2"/>
        <v>50</v>
      </c>
      <c r="I43" s="4">
        <v>2</v>
      </c>
      <c r="J43" s="14">
        <f t="shared" si="3"/>
        <v>66.666666666666657</v>
      </c>
      <c r="K43" s="4">
        <v>0</v>
      </c>
      <c r="L43" s="14">
        <f t="shared" si="4"/>
        <v>0</v>
      </c>
      <c r="M43" s="4">
        <v>0</v>
      </c>
      <c r="N43" s="14">
        <f t="shared" si="5"/>
        <v>0</v>
      </c>
      <c r="O43" s="4">
        <v>6</v>
      </c>
      <c r="P43" s="14">
        <f t="shared" si="6"/>
        <v>54.54545454545454</v>
      </c>
      <c r="Q43" s="4">
        <v>0</v>
      </c>
      <c r="R43" s="3">
        <f t="shared" si="7"/>
        <v>0</v>
      </c>
      <c r="S43" s="4">
        <v>0</v>
      </c>
      <c r="T43" s="14">
        <f t="shared" si="8"/>
        <v>0</v>
      </c>
      <c r="U43" s="4">
        <v>0</v>
      </c>
      <c r="V43" s="3">
        <f t="shared" si="9"/>
        <v>0</v>
      </c>
    </row>
    <row r="44" spans="1:22">
      <c r="A44" s="5">
        <v>39</v>
      </c>
      <c r="B44" s="6" t="s">
        <v>46</v>
      </c>
      <c r="C44" s="24">
        <v>0</v>
      </c>
      <c r="D44" s="14">
        <f t="shared" si="0"/>
        <v>0</v>
      </c>
      <c r="E44" s="31">
        <v>0</v>
      </c>
      <c r="F44" s="14">
        <f t="shared" si="1"/>
        <v>0</v>
      </c>
      <c r="G44" s="4">
        <v>0</v>
      </c>
      <c r="H44" s="3">
        <f t="shared" si="2"/>
        <v>0</v>
      </c>
      <c r="I44" s="4">
        <v>0</v>
      </c>
      <c r="J44" s="14">
        <f t="shared" si="3"/>
        <v>0</v>
      </c>
      <c r="K44" s="4">
        <v>0</v>
      </c>
      <c r="L44" s="14">
        <f t="shared" si="4"/>
        <v>0</v>
      </c>
      <c r="M44" s="4">
        <v>0</v>
      </c>
      <c r="N44" s="14">
        <f t="shared" si="5"/>
        <v>0</v>
      </c>
      <c r="O44" s="4">
        <v>0</v>
      </c>
      <c r="P44" s="14">
        <f t="shared" si="6"/>
        <v>0</v>
      </c>
      <c r="Q44" s="4">
        <v>0</v>
      </c>
      <c r="R44" s="3">
        <f t="shared" si="7"/>
        <v>0</v>
      </c>
      <c r="S44" s="4">
        <v>0</v>
      </c>
      <c r="T44" s="14">
        <f t="shared" si="8"/>
        <v>0</v>
      </c>
      <c r="U44" s="4">
        <v>0</v>
      </c>
      <c r="V44" s="3">
        <f t="shared" si="9"/>
        <v>0</v>
      </c>
    </row>
    <row r="45" spans="1:22">
      <c r="A45" s="5">
        <v>40</v>
      </c>
      <c r="B45" s="6" t="s">
        <v>47</v>
      </c>
      <c r="C45" s="24">
        <v>0</v>
      </c>
      <c r="D45" s="14">
        <f t="shared" si="0"/>
        <v>0</v>
      </c>
      <c r="E45" s="31">
        <v>0</v>
      </c>
      <c r="F45" s="14">
        <f t="shared" si="1"/>
        <v>0</v>
      </c>
      <c r="G45" s="4">
        <v>0</v>
      </c>
      <c r="H45" s="3">
        <f t="shared" si="2"/>
        <v>0</v>
      </c>
      <c r="I45" s="4">
        <v>0</v>
      </c>
      <c r="J45" s="14">
        <f t="shared" si="3"/>
        <v>0</v>
      </c>
      <c r="K45" s="4">
        <v>0</v>
      </c>
      <c r="L45" s="14">
        <f t="shared" si="4"/>
        <v>0</v>
      </c>
      <c r="M45" s="4">
        <v>0</v>
      </c>
      <c r="N45" s="14">
        <f t="shared" si="5"/>
        <v>0</v>
      </c>
      <c r="O45" s="4">
        <v>0</v>
      </c>
      <c r="P45" s="14">
        <f t="shared" si="6"/>
        <v>0</v>
      </c>
      <c r="Q45" s="4">
        <v>4</v>
      </c>
      <c r="R45" s="3">
        <f t="shared" si="7"/>
        <v>50</v>
      </c>
      <c r="S45" s="4">
        <v>0</v>
      </c>
      <c r="T45" s="14">
        <f t="shared" si="8"/>
        <v>0</v>
      </c>
      <c r="U45" s="4">
        <v>0</v>
      </c>
      <c r="V45" s="3">
        <f t="shared" si="9"/>
        <v>0</v>
      </c>
    </row>
    <row r="46" spans="1:22">
      <c r="A46" s="5">
        <v>41</v>
      </c>
      <c r="B46" s="6" t="s">
        <v>48</v>
      </c>
      <c r="C46" s="24">
        <v>0</v>
      </c>
      <c r="D46" s="14">
        <f t="shared" si="0"/>
        <v>0</v>
      </c>
      <c r="E46" s="31">
        <v>0</v>
      </c>
      <c r="F46" s="14">
        <f t="shared" si="1"/>
        <v>0</v>
      </c>
      <c r="G46" s="4">
        <v>1</v>
      </c>
      <c r="H46" s="3">
        <f t="shared" si="2"/>
        <v>50</v>
      </c>
      <c r="I46" s="4">
        <v>2</v>
      </c>
      <c r="J46" s="14">
        <f t="shared" si="3"/>
        <v>66.666666666666657</v>
      </c>
      <c r="K46" s="4">
        <v>1</v>
      </c>
      <c r="L46" s="14">
        <f t="shared" si="4"/>
        <v>50</v>
      </c>
      <c r="M46" s="4">
        <v>0</v>
      </c>
      <c r="N46" s="14">
        <f t="shared" si="5"/>
        <v>0</v>
      </c>
      <c r="O46" s="4">
        <v>6</v>
      </c>
      <c r="P46" s="14">
        <f t="shared" si="6"/>
        <v>54.54545454545454</v>
      </c>
      <c r="Q46" s="4">
        <v>4</v>
      </c>
      <c r="R46" s="3">
        <f t="shared" si="7"/>
        <v>50</v>
      </c>
      <c r="S46" s="4">
        <v>3</v>
      </c>
      <c r="T46" s="14">
        <f t="shared" si="8"/>
        <v>42.857142857142854</v>
      </c>
      <c r="U46" s="4">
        <v>0</v>
      </c>
      <c r="V46" s="3">
        <f t="shared" si="9"/>
        <v>0</v>
      </c>
    </row>
    <row r="47" spans="1:22">
      <c r="A47" s="5">
        <v>42</v>
      </c>
      <c r="B47" s="6" t="s">
        <v>49</v>
      </c>
      <c r="C47" s="24">
        <v>0</v>
      </c>
      <c r="D47" s="14">
        <f t="shared" si="0"/>
        <v>0</v>
      </c>
      <c r="E47" s="31">
        <v>0</v>
      </c>
      <c r="F47" s="14">
        <f t="shared" si="1"/>
        <v>0</v>
      </c>
      <c r="G47" s="4">
        <v>0</v>
      </c>
      <c r="H47" s="3">
        <f t="shared" si="2"/>
        <v>0</v>
      </c>
      <c r="I47" s="4">
        <v>0</v>
      </c>
      <c r="J47" s="14">
        <f t="shared" si="3"/>
        <v>0</v>
      </c>
      <c r="K47" s="4">
        <v>0</v>
      </c>
      <c r="L47" s="14">
        <f t="shared" si="4"/>
        <v>0</v>
      </c>
      <c r="M47" s="4">
        <v>0</v>
      </c>
      <c r="N47" s="14">
        <f t="shared" si="5"/>
        <v>0</v>
      </c>
      <c r="O47" s="4">
        <v>6</v>
      </c>
      <c r="P47" s="14">
        <f t="shared" si="6"/>
        <v>54.54545454545454</v>
      </c>
      <c r="Q47" s="4">
        <v>0</v>
      </c>
      <c r="R47" s="3">
        <f t="shared" si="7"/>
        <v>0</v>
      </c>
      <c r="S47" s="4">
        <v>0</v>
      </c>
      <c r="T47" s="14">
        <f t="shared" si="8"/>
        <v>0</v>
      </c>
      <c r="U47" s="4">
        <v>0</v>
      </c>
      <c r="V47" s="3">
        <f t="shared" si="9"/>
        <v>0</v>
      </c>
    </row>
    <row r="48" spans="1:22">
      <c r="A48" s="5">
        <v>43</v>
      </c>
      <c r="B48" s="6" t="s">
        <v>50</v>
      </c>
      <c r="C48" s="24">
        <v>0</v>
      </c>
      <c r="D48" s="14">
        <f t="shared" si="0"/>
        <v>0</v>
      </c>
      <c r="E48" s="31">
        <v>0</v>
      </c>
      <c r="F48" s="14">
        <f t="shared" si="1"/>
        <v>0</v>
      </c>
      <c r="G48" s="4">
        <v>0</v>
      </c>
      <c r="H48" s="3">
        <f t="shared" si="2"/>
        <v>0</v>
      </c>
      <c r="I48" s="4">
        <v>0</v>
      </c>
      <c r="J48" s="14">
        <f t="shared" si="3"/>
        <v>0</v>
      </c>
      <c r="K48" s="4">
        <v>0</v>
      </c>
      <c r="L48" s="14">
        <f t="shared" si="4"/>
        <v>0</v>
      </c>
      <c r="M48" s="4">
        <v>0</v>
      </c>
      <c r="N48" s="14">
        <f t="shared" si="5"/>
        <v>0</v>
      </c>
      <c r="O48" s="4">
        <v>0</v>
      </c>
      <c r="P48" s="14">
        <f t="shared" si="6"/>
        <v>0</v>
      </c>
      <c r="Q48" s="4">
        <v>4</v>
      </c>
      <c r="R48" s="3">
        <f t="shared" si="7"/>
        <v>50</v>
      </c>
      <c r="S48" s="4">
        <v>0</v>
      </c>
      <c r="T48" s="14">
        <f t="shared" si="8"/>
        <v>0</v>
      </c>
      <c r="U48" s="4">
        <v>0</v>
      </c>
      <c r="V48" s="3">
        <f t="shared" si="9"/>
        <v>0</v>
      </c>
    </row>
    <row r="49" spans="1:22">
      <c r="A49" s="5">
        <v>44</v>
      </c>
      <c r="B49" s="6" t="s">
        <v>51</v>
      </c>
      <c r="C49" s="24">
        <v>0</v>
      </c>
      <c r="D49" s="14">
        <f t="shared" si="0"/>
        <v>0</v>
      </c>
      <c r="E49" s="31">
        <v>0</v>
      </c>
      <c r="F49" s="14">
        <f t="shared" si="1"/>
        <v>0</v>
      </c>
      <c r="G49" s="4">
        <v>1</v>
      </c>
      <c r="H49" s="3">
        <f t="shared" si="2"/>
        <v>50</v>
      </c>
      <c r="I49" s="4">
        <v>2</v>
      </c>
      <c r="J49" s="14">
        <f t="shared" si="3"/>
        <v>66.666666666666657</v>
      </c>
      <c r="K49" s="4">
        <v>1</v>
      </c>
      <c r="L49" s="14">
        <f t="shared" si="4"/>
        <v>50</v>
      </c>
      <c r="M49" s="4">
        <v>0</v>
      </c>
      <c r="N49" s="14">
        <f t="shared" si="5"/>
        <v>0</v>
      </c>
      <c r="O49" s="4">
        <v>7</v>
      </c>
      <c r="P49" s="14">
        <f t="shared" si="6"/>
        <v>63.636363636363633</v>
      </c>
      <c r="Q49" s="4">
        <v>4</v>
      </c>
      <c r="R49" s="3">
        <f t="shared" si="7"/>
        <v>50</v>
      </c>
      <c r="S49" s="4">
        <v>3</v>
      </c>
      <c r="T49" s="14">
        <f t="shared" si="8"/>
        <v>42.857142857142854</v>
      </c>
      <c r="U49" s="4">
        <v>0</v>
      </c>
      <c r="V49" s="3">
        <f t="shared" si="9"/>
        <v>0</v>
      </c>
    </row>
    <row r="50" spans="1:22">
      <c r="A50" s="5">
        <v>45</v>
      </c>
      <c r="B50" s="6" t="s">
        <v>52</v>
      </c>
      <c r="C50" s="24">
        <v>0</v>
      </c>
      <c r="D50" s="14">
        <f t="shared" si="0"/>
        <v>0</v>
      </c>
      <c r="E50" s="31">
        <v>0</v>
      </c>
      <c r="F50" s="14">
        <f t="shared" si="1"/>
        <v>0</v>
      </c>
      <c r="G50" s="4">
        <v>1</v>
      </c>
      <c r="H50" s="3">
        <f t="shared" si="2"/>
        <v>50</v>
      </c>
      <c r="I50" s="4">
        <v>1</v>
      </c>
      <c r="J50" s="14">
        <f t="shared" si="3"/>
        <v>33.333333333333329</v>
      </c>
      <c r="K50" s="4">
        <v>0</v>
      </c>
      <c r="L50" s="14">
        <f t="shared" si="4"/>
        <v>0</v>
      </c>
      <c r="M50" s="4">
        <v>0</v>
      </c>
      <c r="N50" s="14">
        <f t="shared" si="5"/>
        <v>0</v>
      </c>
      <c r="O50" s="4">
        <v>3</v>
      </c>
      <c r="P50" s="14">
        <f t="shared" si="6"/>
        <v>27.27272727272727</v>
      </c>
      <c r="Q50" s="4">
        <v>4</v>
      </c>
      <c r="R50" s="3">
        <f t="shared" si="7"/>
        <v>50</v>
      </c>
      <c r="S50" s="4">
        <v>0</v>
      </c>
      <c r="T50" s="14">
        <f t="shared" si="8"/>
        <v>0</v>
      </c>
      <c r="U50" s="4">
        <v>0</v>
      </c>
      <c r="V50" s="3">
        <f t="shared" si="9"/>
        <v>0</v>
      </c>
    </row>
    <row r="51" spans="1:22">
      <c r="A51" s="5">
        <v>46</v>
      </c>
      <c r="B51" s="6" t="s">
        <v>53</v>
      </c>
      <c r="C51" s="24">
        <v>1</v>
      </c>
      <c r="D51" s="14">
        <f t="shared" si="0"/>
        <v>50</v>
      </c>
      <c r="E51" s="31">
        <v>3</v>
      </c>
      <c r="F51" s="14">
        <f t="shared" si="1"/>
        <v>100</v>
      </c>
      <c r="G51" s="4">
        <v>2</v>
      </c>
      <c r="H51" s="3">
        <f t="shared" si="2"/>
        <v>100</v>
      </c>
      <c r="I51" s="4">
        <v>3</v>
      </c>
      <c r="J51" s="14">
        <f t="shared" si="3"/>
        <v>100</v>
      </c>
      <c r="K51" s="4">
        <v>0</v>
      </c>
      <c r="L51" s="14">
        <f t="shared" si="4"/>
        <v>0</v>
      </c>
      <c r="M51" s="4">
        <v>1</v>
      </c>
      <c r="N51" s="14">
        <f t="shared" si="5"/>
        <v>50</v>
      </c>
      <c r="O51" s="4">
        <v>3</v>
      </c>
      <c r="P51" s="14">
        <f t="shared" si="6"/>
        <v>27.27272727272727</v>
      </c>
      <c r="Q51" s="4">
        <v>0</v>
      </c>
      <c r="R51" s="3">
        <f t="shared" si="7"/>
        <v>0</v>
      </c>
      <c r="S51" s="4">
        <v>7</v>
      </c>
      <c r="T51" s="14">
        <f t="shared" si="8"/>
        <v>100</v>
      </c>
      <c r="U51" s="4">
        <v>5</v>
      </c>
      <c r="V51" s="3">
        <f t="shared" si="9"/>
        <v>100</v>
      </c>
    </row>
    <row r="52" spans="1:22">
      <c r="A52" s="5">
        <v>47</v>
      </c>
      <c r="B52" s="6" t="s">
        <v>54</v>
      </c>
      <c r="C52" s="24">
        <v>2</v>
      </c>
      <c r="D52" s="14">
        <f t="shared" si="0"/>
        <v>100</v>
      </c>
      <c r="E52" s="31">
        <v>3</v>
      </c>
      <c r="F52" s="14">
        <f t="shared" si="1"/>
        <v>100</v>
      </c>
      <c r="G52" s="4">
        <v>2</v>
      </c>
      <c r="H52" s="3">
        <f t="shared" si="2"/>
        <v>100</v>
      </c>
      <c r="I52" s="4">
        <v>3</v>
      </c>
      <c r="J52" s="14">
        <f t="shared" si="3"/>
        <v>100</v>
      </c>
      <c r="K52" s="4">
        <v>2</v>
      </c>
      <c r="L52" s="14">
        <f t="shared" si="4"/>
        <v>100</v>
      </c>
      <c r="M52" s="4">
        <v>2</v>
      </c>
      <c r="N52" s="14">
        <f t="shared" si="5"/>
        <v>100</v>
      </c>
      <c r="O52" s="4">
        <v>7</v>
      </c>
      <c r="P52" s="14">
        <f t="shared" si="6"/>
        <v>63.636363636363633</v>
      </c>
      <c r="Q52" s="4">
        <v>8</v>
      </c>
      <c r="R52" s="3">
        <f t="shared" si="7"/>
        <v>100</v>
      </c>
      <c r="S52" s="4">
        <v>7</v>
      </c>
      <c r="T52" s="14">
        <f t="shared" si="8"/>
        <v>100</v>
      </c>
      <c r="U52" s="4">
        <v>5</v>
      </c>
      <c r="V52" s="3">
        <f t="shared" si="9"/>
        <v>100</v>
      </c>
    </row>
    <row r="53" spans="1:22">
      <c r="A53" s="5">
        <v>48</v>
      </c>
      <c r="B53" s="6" t="s">
        <v>55</v>
      </c>
      <c r="C53" s="24">
        <v>0</v>
      </c>
      <c r="D53" s="14">
        <f t="shared" si="0"/>
        <v>0</v>
      </c>
      <c r="E53" s="31">
        <v>0</v>
      </c>
      <c r="F53" s="14">
        <f t="shared" si="1"/>
        <v>0</v>
      </c>
      <c r="G53" s="4">
        <v>1</v>
      </c>
      <c r="H53" s="3">
        <f t="shared" si="2"/>
        <v>50</v>
      </c>
      <c r="I53" s="4">
        <v>2</v>
      </c>
      <c r="J53" s="14">
        <f t="shared" si="3"/>
        <v>66.666666666666657</v>
      </c>
      <c r="K53" s="4">
        <v>0</v>
      </c>
      <c r="L53" s="14">
        <f t="shared" si="4"/>
        <v>0</v>
      </c>
      <c r="M53" s="4">
        <v>0</v>
      </c>
      <c r="N53" s="14">
        <f t="shared" si="5"/>
        <v>0</v>
      </c>
      <c r="O53" s="4">
        <v>0</v>
      </c>
      <c r="P53" s="14">
        <f t="shared" si="6"/>
        <v>0</v>
      </c>
      <c r="Q53" s="4">
        <v>4</v>
      </c>
      <c r="R53" s="3">
        <f t="shared" si="7"/>
        <v>50</v>
      </c>
      <c r="S53" s="4">
        <v>4</v>
      </c>
      <c r="T53" s="14">
        <f t="shared" si="8"/>
        <v>57.142857142857139</v>
      </c>
      <c r="U53" s="4">
        <v>0</v>
      </c>
      <c r="V53" s="3">
        <f t="shared" si="9"/>
        <v>0</v>
      </c>
    </row>
    <row r="54" spans="1:22">
      <c r="A54" s="5">
        <v>49</v>
      </c>
      <c r="B54" s="6" t="s">
        <v>56</v>
      </c>
      <c r="C54" s="24">
        <v>0</v>
      </c>
      <c r="D54" s="14">
        <f t="shared" si="0"/>
        <v>0</v>
      </c>
      <c r="E54" s="31">
        <v>0</v>
      </c>
      <c r="F54" s="14">
        <f t="shared" si="1"/>
        <v>0</v>
      </c>
      <c r="G54" s="4">
        <v>0</v>
      </c>
      <c r="H54" s="3">
        <f t="shared" si="2"/>
        <v>0</v>
      </c>
      <c r="I54" s="4">
        <v>0</v>
      </c>
      <c r="J54" s="14">
        <f t="shared" si="3"/>
        <v>0</v>
      </c>
      <c r="K54" s="4">
        <v>1</v>
      </c>
      <c r="L54" s="14">
        <f t="shared" si="4"/>
        <v>50</v>
      </c>
      <c r="M54" s="4">
        <v>1</v>
      </c>
      <c r="N54" s="14">
        <f t="shared" si="5"/>
        <v>50</v>
      </c>
      <c r="O54" s="4">
        <v>0</v>
      </c>
      <c r="P54" s="14">
        <f t="shared" si="6"/>
        <v>0</v>
      </c>
      <c r="Q54" s="4">
        <v>0</v>
      </c>
      <c r="R54" s="3">
        <f t="shared" si="7"/>
        <v>0</v>
      </c>
      <c r="S54" s="4">
        <v>0</v>
      </c>
      <c r="T54" s="14">
        <f t="shared" si="8"/>
        <v>0</v>
      </c>
      <c r="U54" s="4">
        <v>0</v>
      </c>
      <c r="V54" s="3">
        <f t="shared" si="9"/>
        <v>0</v>
      </c>
    </row>
    <row r="55" spans="1:22">
      <c r="A55" s="5">
        <v>50</v>
      </c>
      <c r="B55" s="6" t="s">
        <v>57</v>
      </c>
      <c r="C55" s="24">
        <v>1</v>
      </c>
      <c r="D55" s="14">
        <f t="shared" si="0"/>
        <v>50</v>
      </c>
      <c r="E55" s="31">
        <v>3</v>
      </c>
      <c r="F55" s="14">
        <f t="shared" si="1"/>
        <v>100</v>
      </c>
      <c r="G55" s="4">
        <v>2</v>
      </c>
      <c r="H55" s="3">
        <f t="shared" si="2"/>
        <v>100</v>
      </c>
      <c r="I55" s="4">
        <v>3</v>
      </c>
      <c r="J55" s="14">
        <f t="shared" si="3"/>
        <v>100</v>
      </c>
      <c r="K55" s="4">
        <v>2</v>
      </c>
      <c r="L55" s="14">
        <f t="shared" si="4"/>
        <v>100</v>
      </c>
      <c r="M55" s="4">
        <v>2</v>
      </c>
      <c r="N55" s="14">
        <f t="shared" si="5"/>
        <v>100</v>
      </c>
      <c r="O55" s="4">
        <v>9</v>
      </c>
      <c r="P55" s="14">
        <f t="shared" si="6"/>
        <v>81.818181818181827</v>
      </c>
      <c r="Q55" s="4">
        <v>6</v>
      </c>
      <c r="R55" s="3">
        <f t="shared" si="7"/>
        <v>75</v>
      </c>
      <c r="S55" s="4">
        <v>7</v>
      </c>
      <c r="T55" s="14">
        <f t="shared" si="8"/>
        <v>100</v>
      </c>
      <c r="U55" s="4">
        <v>5</v>
      </c>
      <c r="V55" s="3">
        <f t="shared" si="9"/>
        <v>100</v>
      </c>
    </row>
    <row r="56" spans="1:22">
      <c r="A56" s="5">
        <v>51</v>
      </c>
      <c r="B56" s="6" t="s">
        <v>58</v>
      </c>
      <c r="C56" s="24">
        <v>1</v>
      </c>
      <c r="D56" s="14">
        <f t="shared" si="0"/>
        <v>50</v>
      </c>
      <c r="E56" s="31">
        <v>3</v>
      </c>
      <c r="F56" s="14">
        <f t="shared" si="1"/>
        <v>100</v>
      </c>
      <c r="G56" s="4">
        <v>2</v>
      </c>
      <c r="H56" s="3">
        <f t="shared" si="2"/>
        <v>100</v>
      </c>
      <c r="I56" s="4">
        <v>3</v>
      </c>
      <c r="J56" s="14">
        <f t="shared" si="3"/>
        <v>100</v>
      </c>
      <c r="K56" s="4">
        <v>2</v>
      </c>
      <c r="L56" s="14">
        <f t="shared" si="4"/>
        <v>100</v>
      </c>
      <c r="M56" s="4">
        <v>2</v>
      </c>
      <c r="N56" s="14">
        <f t="shared" si="5"/>
        <v>100</v>
      </c>
      <c r="O56" s="4">
        <v>11</v>
      </c>
      <c r="P56" s="14">
        <f t="shared" si="6"/>
        <v>100</v>
      </c>
      <c r="Q56" s="4">
        <v>8</v>
      </c>
      <c r="R56" s="3">
        <f t="shared" si="7"/>
        <v>100</v>
      </c>
      <c r="S56" s="4">
        <v>7</v>
      </c>
      <c r="T56" s="14">
        <f t="shared" si="8"/>
        <v>100</v>
      </c>
      <c r="U56" s="4">
        <v>5</v>
      </c>
      <c r="V56" s="3">
        <f t="shared" si="9"/>
        <v>100</v>
      </c>
    </row>
    <row r="57" spans="1:22">
      <c r="A57" s="5">
        <v>52</v>
      </c>
      <c r="B57" s="6" t="s">
        <v>59</v>
      </c>
      <c r="C57" s="24">
        <v>1</v>
      </c>
      <c r="D57" s="14">
        <f t="shared" si="0"/>
        <v>50</v>
      </c>
      <c r="E57" s="31">
        <v>3</v>
      </c>
      <c r="F57" s="14">
        <f t="shared" si="1"/>
        <v>100</v>
      </c>
      <c r="G57" s="4">
        <v>2</v>
      </c>
      <c r="H57" s="3">
        <f t="shared" si="2"/>
        <v>100</v>
      </c>
      <c r="I57" s="4">
        <v>3</v>
      </c>
      <c r="J57" s="14">
        <f t="shared" si="3"/>
        <v>100</v>
      </c>
      <c r="K57" s="4">
        <v>2</v>
      </c>
      <c r="L57" s="14">
        <f t="shared" si="4"/>
        <v>100</v>
      </c>
      <c r="M57" s="4">
        <v>1</v>
      </c>
      <c r="N57" s="14">
        <f t="shared" si="5"/>
        <v>50</v>
      </c>
      <c r="O57" s="4">
        <v>9</v>
      </c>
      <c r="P57" s="14">
        <f>O57/11*100</f>
        <v>81.818181818181827</v>
      </c>
      <c r="Q57" s="4">
        <v>6</v>
      </c>
      <c r="R57" s="3">
        <f t="shared" si="7"/>
        <v>75</v>
      </c>
      <c r="S57" s="4">
        <v>6</v>
      </c>
      <c r="T57" s="14">
        <f t="shared" si="8"/>
        <v>85.714285714285708</v>
      </c>
      <c r="U57" s="4">
        <v>5</v>
      </c>
      <c r="V57" s="3">
        <f t="shared" si="9"/>
        <v>100</v>
      </c>
    </row>
    <row r="58" spans="1:22">
      <c r="A58" s="5">
        <v>53</v>
      </c>
      <c r="B58" s="6" t="s">
        <v>60</v>
      </c>
      <c r="C58" s="24">
        <v>1</v>
      </c>
      <c r="D58" s="14">
        <f t="shared" si="0"/>
        <v>50</v>
      </c>
      <c r="E58" s="31">
        <v>3</v>
      </c>
      <c r="F58" s="14">
        <f t="shared" si="1"/>
        <v>100</v>
      </c>
      <c r="G58" s="4">
        <v>2</v>
      </c>
      <c r="H58" s="3">
        <f t="shared" si="2"/>
        <v>100</v>
      </c>
      <c r="I58" s="4">
        <v>3</v>
      </c>
      <c r="J58" s="14">
        <f t="shared" si="3"/>
        <v>100</v>
      </c>
      <c r="K58" s="4">
        <v>2</v>
      </c>
      <c r="L58" s="14">
        <f t="shared" si="4"/>
        <v>100</v>
      </c>
      <c r="M58" s="4">
        <v>1</v>
      </c>
      <c r="N58" s="14">
        <f t="shared" si="5"/>
        <v>50</v>
      </c>
      <c r="O58" s="4">
        <v>9</v>
      </c>
      <c r="P58" s="14">
        <f t="shared" si="6"/>
        <v>81.818181818181827</v>
      </c>
      <c r="Q58" s="4">
        <v>6</v>
      </c>
      <c r="R58" s="3">
        <f t="shared" si="7"/>
        <v>75</v>
      </c>
      <c r="S58" s="4">
        <v>6</v>
      </c>
      <c r="T58" s="14">
        <f t="shared" si="8"/>
        <v>85.714285714285708</v>
      </c>
      <c r="U58" s="4">
        <v>5</v>
      </c>
      <c r="V58" s="3">
        <f t="shared" si="9"/>
        <v>100</v>
      </c>
    </row>
    <row r="59" spans="1:22">
      <c r="A59" s="5">
        <v>54</v>
      </c>
      <c r="B59" s="6" t="s">
        <v>61</v>
      </c>
      <c r="C59" s="24">
        <v>0</v>
      </c>
      <c r="D59" s="14">
        <f t="shared" si="0"/>
        <v>0</v>
      </c>
      <c r="E59" s="31">
        <v>0</v>
      </c>
      <c r="F59" s="14">
        <f t="shared" si="1"/>
        <v>0</v>
      </c>
      <c r="G59" s="4">
        <v>0</v>
      </c>
      <c r="H59" s="3">
        <f t="shared" si="2"/>
        <v>0</v>
      </c>
      <c r="I59" s="4">
        <v>0</v>
      </c>
      <c r="J59" s="14">
        <f t="shared" si="3"/>
        <v>0</v>
      </c>
      <c r="K59" s="4">
        <v>0</v>
      </c>
      <c r="L59" s="14">
        <f t="shared" si="4"/>
        <v>0</v>
      </c>
      <c r="M59" s="4">
        <v>0</v>
      </c>
      <c r="N59" s="14">
        <f>M59/2*100</f>
        <v>0</v>
      </c>
      <c r="O59" s="4">
        <v>0</v>
      </c>
      <c r="P59" s="14">
        <f t="shared" si="6"/>
        <v>0</v>
      </c>
      <c r="Q59" s="4">
        <v>0</v>
      </c>
      <c r="R59" s="3">
        <f t="shared" si="7"/>
        <v>0</v>
      </c>
      <c r="S59" s="4">
        <v>0</v>
      </c>
      <c r="T59" s="14">
        <f t="shared" si="8"/>
        <v>0</v>
      </c>
      <c r="U59" s="4">
        <v>0</v>
      </c>
      <c r="V59" s="3">
        <f t="shared" si="9"/>
        <v>0</v>
      </c>
    </row>
    <row r="60" spans="1:22">
      <c r="A60" s="5">
        <v>55</v>
      </c>
      <c r="B60" s="6" t="s">
        <v>62</v>
      </c>
      <c r="C60" s="24">
        <v>2</v>
      </c>
      <c r="D60" s="14">
        <f t="shared" si="0"/>
        <v>100</v>
      </c>
      <c r="E60" s="31">
        <v>3</v>
      </c>
      <c r="F60" s="14">
        <f t="shared" si="1"/>
        <v>100</v>
      </c>
      <c r="G60" s="4">
        <v>2</v>
      </c>
      <c r="H60" s="3">
        <f t="shared" si="2"/>
        <v>100</v>
      </c>
      <c r="I60" s="4">
        <v>3</v>
      </c>
      <c r="J60" s="14">
        <f t="shared" si="3"/>
        <v>100</v>
      </c>
      <c r="K60" s="4">
        <v>2</v>
      </c>
      <c r="L60" s="14">
        <f t="shared" si="4"/>
        <v>100</v>
      </c>
      <c r="M60" s="4">
        <v>2</v>
      </c>
      <c r="N60" s="14">
        <f t="shared" si="5"/>
        <v>100</v>
      </c>
      <c r="O60" s="4">
        <v>11</v>
      </c>
      <c r="P60" s="14">
        <f t="shared" si="6"/>
        <v>100</v>
      </c>
      <c r="Q60" s="4">
        <v>8</v>
      </c>
      <c r="R60" s="3">
        <f t="shared" si="7"/>
        <v>100</v>
      </c>
      <c r="S60" s="4">
        <v>7</v>
      </c>
      <c r="T60" s="14">
        <f t="shared" si="8"/>
        <v>100</v>
      </c>
      <c r="U60" s="4">
        <v>5</v>
      </c>
      <c r="V60" s="3">
        <f t="shared" si="9"/>
        <v>100</v>
      </c>
    </row>
    <row r="61" spans="1:22">
      <c r="A61" s="5">
        <v>56</v>
      </c>
      <c r="B61" s="6" t="s">
        <v>63</v>
      </c>
      <c r="C61" s="24">
        <v>0</v>
      </c>
      <c r="D61" s="14">
        <f t="shared" si="0"/>
        <v>0</v>
      </c>
      <c r="E61" s="31">
        <v>0</v>
      </c>
      <c r="F61" s="14">
        <f t="shared" si="1"/>
        <v>0</v>
      </c>
      <c r="G61" s="4">
        <v>0</v>
      </c>
      <c r="H61" s="3">
        <f t="shared" si="2"/>
        <v>0</v>
      </c>
      <c r="I61" s="4">
        <v>0</v>
      </c>
      <c r="J61" s="14">
        <f t="shared" si="3"/>
        <v>0</v>
      </c>
      <c r="K61" s="4">
        <v>1</v>
      </c>
      <c r="L61" s="14">
        <f t="shared" si="4"/>
        <v>50</v>
      </c>
      <c r="M61" s="4">
        <v>0</v>
      </c>
      <c r="N61" s="14">
        <f t="shared" si="5"/>
        <v>0</v>
      </c>
      <c r="O61" s="4">
        <v>0</v>
      </c>
      <c r="P61" s="14">
        <f t="shared" si="6"/>
        <v>0</v>
      </c>
      <c r="Q61" s="4">
        <v>0</v>
      </c>
      <c r="R61" s="3">
        <f t="shared" si="7"/>
        <v>0</v>
      </c>
      <c r="S61" s="4">
        <v>0</v>
      </c>
      <c r="T61" s="14">
        <f t="shared" si="8"/>
        <v>0</v>
      </c>
      <c r="U61" s="4">
        <v>0</v>
      </c>
      <c r="V61" s="3">
        <f t="shared" si="9"/>
        <v>0</v>
      </c>
    </row>
    <row r="62" spans="1:22">
      <c r="A62" s="5">
        <v>57</v>
      </c>
      <c r="B62" s="6" t="s">
        <v>64</v>
      </c>
      <c r="C62" s="24">
        <v>2</v>
      </c>
      <c r="D62" s="14">
        <f t="shared" si="0"/>
        <v>100</v>
      </c>
      <c r="E62" s="31">
        <v>3</v>
      </c>
      <c r="F62" s="14">
        <f t="shared" si="1"/>
        <v>100</v>
      </c>
      <c r="G62" s="4">
        <v>2</v>
      </c>
      <c r="H62" s="3">
        <f t="shared" si="2"/>
        <v>100</v>
      </c>
      <c r="I62" s="4">
        <v>2</v>
      </c>
      <c r="J62" s="14">
        <f t="shared" si="3"/>
        <v>66.666666666666657</v>
      </c>
      <c r="K62" s="4">
        <v>0</v>
      </c>
      <c r="L62" s="14">
        <f t="shared" si="4"/>
        <v>0</v>
      </c>
      <c r="M62" s="4">
        <v>1</v>
      </c>
      <c r="N62" s="14">
        <f t="shared" si="5"/>
        <v>50</v>
      </c>
      <c r="O62" s="4">
        <v>7</v>
      </c>
      <c r="P62" s="14">
        <f t="shared" si="6"/>
        <v>63.636363636363633</v>
      </c>
      <c r="Q62" s="4">
        <v>0</v>
      </c>
      <c r="R62" s="3">
        <f t="shared" si="7"/>
        <v>0</v>
      </c>
      <c r="S62" s="4">
        <v>5</v>
      </c>
      <c r="T62" s="14">
        <f t="shared" si="8"/>
        <v>71.428571428571431</v>
      </c>
      <c r="U62" s="4">
        <v>1</v>
      </c>
      <c r="V62" s="3">
        <f t="shared" si="9"/>
        <v>20</v>
      </c>
    </row>
    <row r="63" spans="1:22">
      <c r="A63" s="5">
        <v>58</v>
      </c>
      <c r="B63" s="6" t="s">
        <v>65</v>
      </c>
      <c r="C63" s="24">
        <v>0</v>
      </c>
      <c r="D63" s="14">
        <f t="shared" si="0"/>
        <v>0</v>
      </c>
      <c r="E63" s="31">
        <v>0</v>
      </c>
      <c r="F63" s="14">
        <f t="shared" si="1"/>
        <v>0</v>
      </c>
      <c r="G63" s="4">
        <v>2</v>
      </c>
      <c r="H63" s="3">
        <f t="shared" si="2"/>
        <v>100</v>
      </c>
      <c r="I63" s="4">
        <v>2</v>
      </c>
      <c r="J63" s="14">
        <f t="shared" si="3"/>
        <v>66.666666666666657</v>
      </c>
      <c r="K63" s="4">
        <v>1</v>
      </c>
      <c r="L63" s="14">
        <f t="shared" si="4"/>
        <v>50</v>
      </c>
      <c r="M63" s="4">
        <v>0</v>
      </c>
      <c r="N63" s="14">
        <f t="shared" si="5"/>
        <v>0</v>
      </c>
      <c r="O63" s="4">
        <v>0</v>
      </c>
      <c r="P63" s="14">
        <f t="shared" si="6"/>
        <v>0</v>
      </c>
      <c r="Q63" s="4">
        <v>4</v>
      </c>
      <c r="R63" s="3">
        <f t="shared" si="7"/>
        <v>50</v>
      </c>
      <c r="S63" s="4">
        <v>0</v>
      </c>
      <c r="T63" s="14">
        <f t="shared" si="8"/>
        <v>0</v>
      </c>
      <c r="U63" s="4">
        <v>0</v>
      </c>
      <c r="V63" s="3">
        <f t="shared" si="9"/>
        <v>0</v>
      </c>
    </row>
    <row r="64" spans="1:22">
      <c r="A64" s="5">
        <v>59</v>
      </c>
      <c r="B64" s="7" t="s">
        <v>66</v>
      </c>
      <c r="C64" s="25">
        <v>2</v>
      </c>
      <c r="D64" s="14">
        <f t="shared" si="0"/>
        <v>100</v>
      </c>
      <c r="E64" s="31">
        <v>3</v>
      </c>
      <c r="F64" s="14">
        <f t="shared" si="1"/>
        <v>100</v>
      </c>
      <c r="G64" s="4">
        <v>2</v>
      </c>
      <c r="H64" s="3">
        <f t="shared" si="2"/>
        <v>100</v>
      </c>
      <c r="I64" s="4">
        <v>3</v>
      </c>
      <c r="J64" s="14">
        <f t="shared" si="3"/>
        <v>100</v>
      </c>
      <c r="K64" s="4">
        <v>2</v>
      </c>
      <c r="L64" s="14">
        <f t="shared" si="4"/>
        <v>100</v>
      </c>
      <c r="M64" s="4">
        <v>2</v>
      </c>
      <c r="N64" s="14">
        <f t="shared" si="5"/>
        <v>100</v>
      </c>
      <c r="O64" s="4">
        <v>11</v>
      </c>
      <c r="P64" s="14">
        <f t="shared" si="6"/>
        <v>100</v>
      </c>
      <c r="Q64" s="4">
        <v>8</v>
      </c>
      <c r="R64" s="3">
        <f t="shared" si="7"/>
        <v>100</v>
      </c>
      <c r="S64" s="4">
        <v>7</v>
      </c>
      <c r="T64" s="3">
        <f t="shared" si="8"/>
        <v>100</v>
      </c>
      <c r="U64" s="4">
        <v>5</v>
      </c>
      <c r="V64" s="3">
        <f t="shared" si="9"/>
        <v>100</v>
      </c>
    </row>
  </sheetData>
  <mergeCells count="6">
    <mergeCell ref="S3:V3"/>
    <mergeCell ref="L2:N2"/>
    <mergeCell ref="C3:F3"/>
    <mergeCell ref="G3:J3"/>
    <mergeCell ref="K3:N3"/>
    <mergeCell ref="O3:R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V64"/>
  <sheetViews>
    <sheetView topLeftCell="A34" workbookViewId="0">
      <selection activeCell="Q5" sqref="Q5"/>
    </sheetView>
  </sheetViews>
  <sheetFormatPr defaultRowHeight="15"/>
  <cols>
    <col min="1" max="1" width="5" customWidth="1"/>
    <col min="2" max="2" width="17.140625" customWidth="1"/>
    <col min="3" max="3" width="5.85546875" customWidth="1"/>
    <col min="4" max="4" width="5.42578125" customWidth="1"/>
    <col min="5" max="5" width="5.85546875" customWidth="1"/>
    <col min="6" max="6" width="5.140625" customWidth="1"/>
    <col min="7" max="7" width="5.5703125" customWidth="1"/>
    <col min="8" max="8" width="5.140625" customWidth="1"/>
    <col min="9" max="9" width="5.28515625" customWidth="1"/>
    <col min="10" max="10" width="5.5703125" customWidth="1"/>
    <col min="11" max="12" width="5.42578125" customWidth="1"/>
    <col min="13" max="13" width="6.140625" customWidth="1"/>
    <col min="14" max="14" width="5.85546875" customWidth="1"/>
    <col min="15" max="15" width="6" customWidth="1"/>
    <col min="16" max="16" width="5.42578125" customWidth="1"/>
    <col min="17" max="17" width="5.5703125" customWidth="1"/>
    <col min="18" max="18" width="5.7109375" customWidth="1"/>
    <col min="19" max="19" width="5.85546875" customWidth="1"/>
    <col min="20" max="21" width="5.5703125" customWidth="1"/>
    <col min="22" max="22" width="5.7109375" customWidth="1"/>
  </cols>
  <sheetData>
    <row r="1" spans="1:22">
      <c r="A1" s="1" t="s">
        <v>113</v>
      </c>
      <c r="B1" s="1"/>
      <c r="C1" s="1"/>
      <c r="D1" s="1"/>
      <c r="E1" s="1"/>
      <c r="F1" s="1"/>
      <c r="G1" s="1"/>
      <c r="H1" s="1"/>
    </row>
    <row r="2" spans="1:22">
      <c r="A2" s="1" t="s">
        <v>112</v>
      </c>
      <c r="B2" s="1"/>
      <c r="C2" s="1"/>
      <c r="D2" s="1"/>
      <c r="E2" s="1"/>
      <c r="F2" s="1"/>
      <c r="G2" s="1"/>
      <c r="H2" s="1"/>
      <c r="L2" s="53">
        <v>45809</v>
      </c>
      <c r="M2" s="54"/>
      <c r="N2" s="54"/>
    </row>
    <row r="3" spans="1:22" ht="26.25">
      <c r="A3" s="2" t="s">
        <v>0</v>
      </c>
      <c r="B3" s="2" t="s">
        <v>1</v>
      </c>
      <c r="C3" s="55" t="s">
        <v>2</v>
      </c>
      <c r="D3" s="56"/>
      <c r="E3" s="56"/>
      <c r="F3" s="57"/>
      <c r="G3" s="50" t="s">
        <v>3</v>
      </c>
      <c r="H3" s="51"/>
      <c r="I3" s="51"/>
      <c r="J3" s="52"/>
      <c r="K3" s="50" t="s">
        <v>4</v>
      </c>
      <c r="L3" s="51"/>
      <c r="M3" s="51"/>
      <c r="N3" s="52"/>
      <c r="O3" s="58" t="s">
        <v>5</v>
      </c>
      <c r="P3" s="59"/>
      <c r="Q3" s="59"/>
      <c r="R3" s="60"/>
      <c r="S3" s="58" t="s">
        <v>6</v>
      </c>
      <c r="T3" s="59"/>
      <c r="U3" s="59"/>
      <c r="V3" s="60"/>
    </row>
    <row r="4" spans="1:22" ht="27.75" customHeight="1">
      <c r="A4" s="3"/>
      <c r="B4" s="19" t="s">
        <v>89</v>
      </c>
      <c r="C4" s="23" t="s">
        <v>107</v>
      </c>
      <c r="D4" s="8" t="s">
        <v>69</v>
      </c>
      <c r="E4" s="4" t="s">
        <v>106</v>
      </c>
      <c r="F4" s="8" t="s">
        <v>69</v>
      </c>
      <c r="G4" s="23" t="s">
        <v>107</v>
      </c>
      <c r="H4" s="8" t="s">
        <v>69</v>
      </c>
      <c r="I4" s="4" t="s">
        <v>106</v>
      </c>
      <c r="J4" s="8" t="s">
        <v>69</v>
      </c>
      <c r="K4" s="23" t="s">
        <v>107</v>
      </c>
      <c r="L4" s="8" t="s">
        <v>69</v>
      </c>
      <c r="M4" s="4" t="s">
        <v>106</v>
      </c>
      <c r="N4" s="8" t="s">
        <v>69</v>
      </c>
      <c r="O4" s="23" t="s">
        <v>107</v>
      </c>
      <c r="P4" s="8" t="s">
        <v>69</v>
      </c>
      <c r="Q4" s="4" t="s">
        <v>106</v>
      </c>
      <c r="R4" s="8" t="s">
        <v>69</v>
      </c>
      <c r="S4" s="23" t="s">
        <v>107</v>
      </c>
      <c r="T4" s="8" t="s">
        <v>69</v>
      </c>
      <c r="U4" s="4" t="s">
        <v>106</v>
      </c>
      <c r="V4" s="8" t="s">
        <v>69</v>
      </c>
    </row>
    <row r="5" spans="1:22" ht="24.75">
      <c r="A5" s="3"/>
      <c r="B5" s="3"/>
      <c r="C5" s="33">
        <v>6</v>
      </c>
      <c r="D5" s="8"/>
      <c r="E5" s="4">
        <v>8</v>
      </c>
      <c r="F5" s="8"/>
      <c r="G5" s="4">
        <v>12</v>
      </c>
      <c r="H5" s="8"/>
      <c r="I5" s="4">
        <v>7</v>
      </c>
      <c r="J5" s="8"/>
      <c r="K5" s="4">
        <v>9</v>
      </c>
      <c r="L5" s="8"/>
      <c r="M5" s="4">
        <v>6</v>
      </c>
      <c r="N5" s="8"/>
      <c r="O5" s="4">
        <v>21</v>
      </c>
      <c r="P5" s="8"/>
      <c r="Q5" s="4" t="s">
        <v>118</v>
      </c>
      <c r="R5" s="8"/>
      <c r="S5" s="4">
        <v>21</v>
      </c>
      <c r="T5" s="8"/>
      <c r="U5" s="4" t="s">
        <v>118</v>
      </c>
      <c r="V5" s="8"/>
    </row>
    <row r="6" spans="1:22">
      <c r="A6" s="5">
        <v>1</v>
      </c>
      <c r="B6" s="6" t="s">
        <v>9</v>
      </c>
      <c r="C6" s="24">
        <v>5</v>
      </c>
      <c r="D6" s="14">
        <f>C6/6*100</f>
        <v>83.333333333333343</v>
      </c>
      <c r="E6" s="4">
        <v>8</v>
      </c>
      <c r="F6" s="14">
        <f>E6/8*100</f>
        <v>100</v>
      </c>
      <c r="G6" s="3">
        <v>9</v>
      </c>
      <c r="H6" s="3">
        <f>G6/12*100</f>
        <v>75</v>
      </c>
      <c r="I6" s="3">
        <v>7</v>
      </c>
      <c r="J6" s="14">
        <f>I6/7*100</f>
        <v>100</v>
      </c>
      <c r="K6" s="3">
        <v>9</v>
      </c>
      <c r="L6" s="14">
        <f>K6/9*100</f>
        <v>100</v>
      </c>
      <c r="M6" s="3">
        <v>6</v>
      </c>
      <c r="N6" s="14">
        <f>M6/6*100</f>
        <v>100</v>
      </c>
      <c r="O6" s="3">
        <v>21</v>
      </c>
      <c r="P6" s="14">
        <f>O6/21*100</f>
        <v>100</v>
      </c>
      <c r="Q6" s="3">
        <v>22</v>
      </c>
      <c r="R6" s="14">
        <f>Q6/22*100</f>
        <v>100</v>
      </c>
      <c r="S6" s="3">
        <v>21</v>
      </c>
      <c r="T6" s="14">
        <f>S6/21*100</f>
        <v>100</v>
      </c>
      <c r="U6" s="3">
        <v>22</v>
      </c>
      <c r="V6" s="14">
        <f>U6/22*100</f>
        <v>100</v>
      </c>
    </row>
    <row r="7" spans="1:22">
      <c r="A7" s="5">
        <v>2</v>
      </c>
      <c r="B7" s="6" t="s">
        <v>10</v>
      </c>
      <c r="C7" s="24">
        <v>2</v>
      </c>
      <c r="D7" s="14">
        <f t="shared" ref="D7:D61" si="0">C7/6*100</f>
        <v>33.333333333333329</v>
      </c>
      <c r="E7" s="4">
        <v>4</v>
      </c>
      <c r="F7" s="14">
        <f t="shared" ref="F7:F61" si="1">E7/8*100</f>
        <v>50</v>
      </c>
      <c r="G7" s="3">
        <v>4</v>
      </c>
      <c r="H7" s="14">
        <f t="shared" ref="H7:H61" si="2">G7/12*100</f>
        <v>33.333333333333329</v>
      </c>
      <c r="I7" s="3">
        <v>3</v>
      </c>
      <c r="J7" s="14">
        <f t="shared" ref="J7:J61" si="3">I7/7*100</f>
        <v>42.857142857142854</v>
      </c>
      <c r="K7" s="3">
        <v>7</v>
      </c>
      <c r="L7" s="14">
        <f t="shared" ref="L7:L61" si="4">K7/9*100</f>
        <v>77.777777777777786</v>
      </c>
      <c r="M7" s="3">
        <v>2</v>
      </c>
      <c r="N7" s="14">
        <f t="shared" ref="N7:N61" si="5">M7/6*100</f>
        <v>33.333333333333329</v>
      </c>
      <c r="O7" s="3">
        <v>10</v>
      </c>
      <c r="P7" s="14">
        <f t="shared" ref="P7:P61" si="6">O7/21*100</f>
        <v>47.619047619047613</v>
      </c>
      <c r="Q7" s="3">
        <v>12</v>
      </c>
      <c r="R7" s="14">
        <f t="shared" ref="R7:R34" si="7">Q7/22*100</f>
        <v>54.54545454545454</v>
      </c>
      <c r="S7" s="3">
        <v>10</v>
      </c>
      <c r="T7" s="14">
        <f t="shared" ref="T7:T61" si="8">S7/21*100</f>
        <v>47.619047619047613</v>
      </c>
      <c r="U7" s="3">
        <v>12</v>
      </c>
      <c r="V7" s="14">
        <f t="shared" ref="V7:V34" si="9">U7/22*100</f>
        <v>54.54545454545454</v>
      </c>
    </row>
    <row r="8" spans="1:22">
      <c r="A8" s="5">
        <v>3</v>
      </c>
      <c r="B8" s="6" t="s">
        <v>11</v>
      </c>
      <c r="C8" s="24">
        <v>5</v>
      </c>
      <c r="D8" s="14">
        <f t="shared" si="0"/>
        <v>83.333333333333343</v>
      </c>
      <c r="E8" s="4">
        <v>7</v>
      </c>
      <c r="F8" s="14">
        <f t="shared" si="1"/>
        <v>87.5</v>
      </c>
      <c r="G8" s="3">
        <v>6</v>
      </c>
      <c r="H8" s="14">
        <f t="shared" si="2"/>
        <v>50</v>
      </c>
      <c r="I8" s="3">
        <v>6</v>
      </c>
      <c r="J8" s="14">
        <f t="shared" si="3"/>
        <v>85.714285714285708</v>
      </c>
      <c r="K8" s="3">
        <v>8</v>
      </c>
      <c r="L8" s="14">
        <f t="shared" si="4"/>
        <v>88.888888888888886</v>
      </c>
      <c r="M8" s="3">
        <v>6</v>
      </c>
      <c r="N8" s="14">
        <f t="shared" si="5"/>
        <v>100</v>
      </c>
      <c r="O8" s="3">
        <v>20</v>
      </c>
      <c r="P8" s="14">
        <f t="shared" si="6"/>
        <v>95.238095238095227</v>
      </c>
      <c r="Q8" s="3">
        <v>22</v>
      </c>
      <c r="R8" s="14">
        <f t="shared" si="7"/>
        <v>100</v>
      </c>
      <c r="S8" s="3">
        <v>20</v>
      </c>
      <c r="T8" s="14">
        <f t="shared" si="8"/>
        <v>95.238095238095227</v>
      </c>
      <c r="U8" s="3">
        <v>22</v>
      </c>
      <c r="V8" s="14">
        <f t="shared" si="9"/>
        <v>100</v>
      </c>
    </row>
    <row r="9" spans="1:22">
      <c r="A9" s="5">
        <v>4</v>
      </c>
      <c r="B9" s="6" t="s">
        <v>12</v>
      </c>
      <c r="C9" s="24">
        <v>3</v>
      </c>
      <c r="D9" s="14">
        <f t="shared" si="0"/>
        <v>50</v>
      </c>
      <c r="E9" s="4">
        <v>6</v>
      </c>
      <c r="F9" s="14">
        <f t="shared" si="1"/>
        <v>75</v>
      </c>
      <c r="G9" s="3">
        <v>7</v>
      </c>
      <c r="H9" s="14">
        <f t="shared" si="2"/>
        <v>58.333333333333336</v>
      </c>
      <c r="I9" s="3">
        <v>7</v>
      </c>
      <c r="J9" s="14">
        <f t="shared" si="3"/>
        <v>100</v>
      </c>
      <c r="K9" s="3">
        <v>8</v>
      </c>
      <c r="L9" s="14">
        <f t="shared" si="4"/>
        <v>88.888888888888886</v>
      </c>
      <c r="M9" s="3">
        <v>4</v>
      </c>
      <c r="N9" s="14">
        <f t="shared" si="5"/>
        <v>66.666666666666657</v>
      </c>
      <c r="O9" s="3">
        <v>19</v>
      </c>
      <c r="P9" s="14">
        <f t="shared" si="6"/>
        <v>90.476190476190482</v>
      </c>
      <c r="Q9" s="3">
        <v>21</v>
      </c>
      <c r="R9" s="14">
        <f t="shared" si="7"/>
        <v>95.454545454545453</v>
      </c>
      <c r="S9" s="3">
        <v>19</v>
      </c>
      <c r="T9" s="14">
        <f t="shared" si="8"/>
        <v>90.476190476190482</v>
      </c>
      <c r="U9" s="3">
        <v>21</v>
      </c>
      <c r="V9" s="14">
        <f t="shared" si="9"/>
        <v>95.454545454545453</v>
      </c>
    </row>
    <row r="10" spans="1:22">
      <c r="A10" s="5">
        <v>5</v>
      </c>
      <c r="B10" s="6" t="s">
        <v>7</v>
      </c>
      <c r="C10" s="24">
        <v>2</v>
      </c>
      <c r="D10" s="14">
        <f t="shared" si="0"/>
        <v>33.333333333333329</v>
      </c>
      <c r="E10" s="4">
        <v>5</v>
      </c>
      <c r="F10" s="14">
        <f t="shared" si="1"/>
        <v>62.5</v>
      </c>
      <c r="G10" s="3">
        <v>3</v>
      </c>
      <c r="H10" s="14">
        <f t="shared" si="2"/>
        <v>25</v>
      </c>
      <c r="I10" s="3">
        <v>3</v>
      </c>
      <c r="J10" s="14">
        <f t="shared" si="3"/>
        <v>42.857142857142854</v>
      </c>
      <c r="K10" s="3">
        <v>6</v>
      </c>
      <c r="L10" s="14">
        <f t="shared" si="4"/>
        <v>66.666666666666657</v>
      </c>
      <c r="M10" s="3">
        <v>4</v>
      </c>
      <c r="N10" s="14">
        <f t="shared" si="5"/>
        <v>66.666666666666657</v>
      </c>
      <c r="O10" s="3">
        <v>17</v>
      </c>
      <c r="P10" s="14">
        <f t="shared" si="6"/>
        <v>80.952380952380949</v>
      </c>
      <c r="Q10" s="3">
        <v>16</v>
      </c>
      <c r="R10" s="14">
        <f t="shared" si="7"/>
        <v>72.727272727272734</v>
      </c>
      <c r="S10" s="3">
        <v>17</v>
      </c>
      <c r="T10" s="14">
        <f t="shared" si="8"/>
        <v>80.952380952380949</v>
      </c>
      <c r="U10" s="3">
        <v>16</v>
      </c>
      <c r="V10" s="14">
        <f t="shared" si="9"/>
        <v>72.727272727272734</v>
      </c>
    </row>
    <row r="11" spans="1:22">
      <c r="A11" s="5">
        <v>6</v>
      </c>
      <c r="B11" s="6" t="s">
        <v>8</v>
      </c>
      <c r="C11" s="24">
        <v>3</v>
      </c>
      <c r="D11" s="14">
        <f t="shared" si="0"/>
        <v>50</v>
      </c>
      <c r="E11" s="4">
        <v>6</v>
      </c>
      <c r="F11" s="14">
        <f t="shared" si="1"/>
        <v>75</v>
      </c>
      <c r="G11" s="3">
        <v>7</v>
      </c>
      <c r="H11" s="14">
        <f t="shared" si="2"/>
        <v>58.333333333333336</v>
      </c>
      <c r="I11" s="3">
        <v>3</v>
      </c>
      <c r="J11" s="14">
        <f t="shared" si="3"/>
        <v>42.857142857142854</v>
      </c>
      <c r="K11" s="3">
        <v>6</v>
      </c>
      <c r="L11" s="14">
        <f t="shared" si="4"/>
        <v>66.666666666666657</v>
      </c>
      <c r="M11" s="3">
        <v>4</v>
      </c>
      <c r="N11" s="14">
        <f t="shared" si="5"/>
        <v>66.666666666666657</v>
      </c>
      <c r="O11" s="3">
        <v>21</v>
      </c>
      <c r="P11" s="14">
        <f t="shared" si="6"/>
        <v>100</v>
      </c>
      <c r="Q11" s="3">
        <v>22</v>
      </c>
      <c r="R11" s="14">
        <f t="shared" si="7"/>
        <v>100</v>
      </c>
      <c r="S11" s="3">
        <v>21</v>
      </c>
      <c r="T11" s="14">
        <f t="shared" si="8"/>
        <v>100</v>
      </c>
      <c r="U11" s="3">
        <v>22</v>
      </c>
      <c r="V11" s="14">
        <f t="shared" si="9"/>
        <v>100</v>
      </c>
    </row>
    <row r="12" spans="1:22">
      <c r="A12" s="5">
        <v>7</v>
      </c>
      <c r="B12" s="6" t="s">
        <v>14</v>
      </c>
      <c r="C12" s="24">
        <v>6</v>
      </c>
      <c r="D12" s="14">
        <f t="shared" si="0"/>
        <v>100</v>
      </c>
      <c r="E12" s="44">
        <v>5</v>
      </c>
      <c r="F12" s="14">
        <f t="shared" si="1"/>
        <v>62.5</v>
      </c>
      <c r="G12" s="3">
        <v>7</v>
      </c>
      <c r="H12" s="14">
        <f t="shared" si="2"/>
        <v>58.333333333333336</v>
      </c>
      <c r="I12" s="3">
        <v>9</v>
      </c>
      <c r="J12" s="14">
        <f t="shared" si="3"/>
        <v>128.57142857142858</v>
      </c>
      <c r="K12" s="3">
        <v>8</v>
      </c>
      <c r="L12" s="14">
        <f t="shared" si="4"/>
        <v>88.888888888888886</v>
      </c>
      <c r="M12" s="3">
        <v>6</v>
      </c>
      <c r="N12" s="14">
        <f t="shared" si="5"/>
        <v>100</v>
      </c>
      <c r="O12" s="3">
        <v>20</v>
      </c>
      <c r="P12" s="14">
        <f t="shared" si="6"/>
        <v>95.238095238095227</v>
      </c>
      <c r="Q12" s="3">
        <v>18</v>
      </c>
      <c r="R12" s="14">
        <f t="shared" si="7"/>
        <v>81.818181818181827</v>
      </c>
      <c r="S12" s="3">
        <v>20</v>
      </c>
      <c r="T12" s="14">
        <f t="shared" si="8"/>
        <v>95.238095238095227</v>
      </c>
      <c r="U12" s="3">
        <v>18</v>
      </c>
      <c r="V12" s="14">
        <f t="shared" si="9"/>
        <v>81.818181818181827</v>
      </c>
    </row>
    <row r="13" spans="1:22">
      <c r="A13" s="5">
        <v>8</v>
      </c>
      <c r="B13" s="6" t="s">
        <v>15</v>
      </c>
      <c r="C13" s="24">
        <v>0</v>
      </c>
      <c r="D13" s="14">
        <f t="shared" si="0"/>
        <v>0</v>
      </c>
      <c r="E13" s="31">
        <v>1</v>
      </c>
      <c r="F13" s="14">
        <f t="shared" si="1"/>
        <v>12.5</v>
      </c>
      <c r="G13" s="24">
        <v>0</v>
      </c>
      <c r="H13" s="14">
        <f t="shared" si="2"/>
        <v>0</v>
      </c>
      <c r="I13" s="3">
        <v>0</v>
      </c>
      <c r="J13" s="14">
        <f t="shared" si="3"/>
        <v>0</v>
      </c>
      <c r="K13" s="3">
        <v>0</v>
      </c>
      <c r="L13" s="14">
        <f t="shared" si="4"/>
        <v>0</v>
      </c>
      <c r="M13" s="3">
        <v>0</v>
      </c>
      <c r="N13" s="14">
        <f t="shared" si="5"/>
        <v>0</v>
      </c>
      <c r="O13" s="3">
        <v>0</v>
      </c>
      <c r="P13" s="14">
        <f t="shared" si="6"/>
        <v>0</v>
      </c>
      <c r="Q13" s="3">
        <v>0</v>
      </c>
      <c r="R13" s="14">
        <f t="shared" si="7"/>
        <v>0</v>
      </c>
      <c r="S13" s="3">
        <v>0</v>
      </c>
      <c r="T13" s="14">
        <f t="shared" si="8"/>
        <v>0</v>
      </c>
      <c r="U13" s="3">
        <v>0</v>
      </c>
      <c r="V13" s="14">
        <f t="shared" si="9"/>
        <v>0</v>
      </c>
    </row>
    <row r="14" spans="1:22">
      <c r="A14" s="5">
        <v>9</v>
      </c>
      <c r="B14" s="6" t="s">
        <v>16</v>
      </c>
      <c r="C14" s="24">
        <v>4</v>
      </c>
      <c r="D14" s="14">
        <f t="shared" si="0"/>
        <v>66.666666666666657</v>
      </c>
      <c r="E14" s="31">
        <v>7</v>
      </c>
      <c r="F14" s="14">
        <f t="shared" si="1"/>
        <v>87.5</v>
      </c>
      <c r="G14" s="24">
        <v>6</v>
      </c>
      <c r="H14" s="14">
        <f t="shared" si="2"/>
        <v>50</v>
      </c>
      <c r="I14" s="3">
        <v>5</v>
      </c>
      <c r="J14" s="14">
        <f t="shared" si="3"/>
        <v>71.428571428571431</v>
      </c>
      <c r="K14" s="3">
        <v>6</v>
      </c>
      <c r="L14" s="14">
        <f t="shared" si="4"/>
        <v>66.666666666666657</v>
      </c>
      <c r="M14" s="3">
        <v>4</v>
      </c>
      <c r="N14" s="14">
        <f t="shared" si="5"/>
        <v>66.666666666666657</v>
      </c>
      <c r="O14" s="3">
        <v>16</v>
      </c>
      <c r="P14" s="14">
        <f t="shared" si="6"/>
        <v>76.19047619047619</v>
      </c>
      <c r="Q14" s="3">
        <v>17</v>
      </c>
      <c r="R14" s="14">
        <f t="shared" si="7"/>
        <v>77.272727272727266</v>
      </c>
      <c r="S14" s="3">
        <v>16</v>
      </c>
      <c r="T14" s="14">
        <f t="shared" si="8"/>
        <v>76.19047619047619</v>
      </c>
      <c r="U14" s="3">
        <v>17</v>
      </c>
      <c r="V14" s="14">
        <f t="shared" si="9"/>
        <v>77.272727272727266</v>
      </c>
    </row>
    <row r="15" spans="1:22">
      <c r="A15" s="5">
        <v>10</v>
      </c>
      <c r="B15" s="6" t="s">
        <v>17</v>
      </c>
      <c r="C15" s="24">
        <v>4</v>
      </c>
      <c r="D15" s="14">
        <f t="shared" si="0"/>
        <v>66.666666666666657</v>
      </c>
      <c r="E15" s="31">
        <v>6</v>
      </c>
      <c r="F15" s="14">
        <f t="shared" si="1"/>
        <v>75</v>
      </c>
      <c r="G15" s="24">
        <v>6</v>
      </c>
      <c r="H15" s="14">
        <f t="shared" si="2"/>
        <v>50</v>
      </c>
      <c r="I15" s="3">
        <v>5</v>
      </c>
      <c r="J15" s="14">
        <f t="shared" si="3"/>
        <v>71.428571428571431</v>
      </c>
      <c r="K15" s="3">
        <v>4</v>
      </c>
      <c r="L15" s="14">
        <f t="shared" si="4"/>
        <v>44.444444444444443</v>
      </c>
      <c r="M15" s="3">
        <v>4</v>
      </c>
      <c r="N15" s="14">
        <f t="shared" si="5"/>
        <v>66.666666666666657</v>
      </c>
      <c r="O15" s="3">
        <v>11</v>
      </c>
      <c r="P15" s="14">
        <f t="shared" si="6"/>
        <v>52.380952380952387</v>
      </c>
      <c r="Q15" s="3">
        <v>12</v>
      </c>
      <c r="R15" s="14">
        <f t="shared" si="7"/>
        <v>54.54545454545454</v>
      </c>
      <c r="S15" s="3">
        <v>11</v>
      </c>
      <c r="T15" s="14">
        <f t="shared" si="8"/>
        <v>52.380952380952387</v>
      </c>
      <c r="U15" s="3">
        <v>12</v>
      </c>
      <c r="V15" s="14">
        <f t="shared" si="9"/>
        <v>54.54545454545454</v>
      </c>
    </row>
    <row r="16" spans="1:22">
      <c r="A16" s="5">
        <v>11</v>
      </c>
      <c r="B16" s="6" t="s">
        <v>18</v>
      </c>
      <c r="C16" s="24">
        <v>4</v>
      </c>
      <c r="D16" s="14">
        <f t="shared" si="0"/>
        <v>66.666666666666657</v>
      </c>
      <c r="E16" s="31">
        <v>5</v>
      </c>
      <c r="F16" s="14">
        <f t="shared" si="1"/>
        <v>62.5</v>
      </c>
      <c r="G16" s="24">
        <v>2</v>
      </c>
      <c r="H16" s="14">
        <f t="shared" si="2"/>
        <v>16.666666666666664</v>
      </c>
      <c r="I16" s="3">
        <v>2</v>
      </c>
      <c r="J16" s="14">
        <f t="shared" si="3"/>
        <v>28.571428571428569</v>
      </c>
      <c r="K16" s="3">
        <v>6</v>
      </c>
      <c r="L16" s="14">
        <f t="shared" si="4"/>
        <v>66.666666666666657</v>
      </c>
      <c r="M16" s="3">
        <v>4</v>
      </c>
      <c r="N16" s="14">
        <f t="shared" si="5"/>
        <v>66.666666666666657</v>
      </c>
      <c r="O16" s="3">
        <v>17</v>
      </c>
      <c r="P16" s="14">
        <f t="shared" si="6"/>
        <v>80.952380952380949</v>
      </c>
      <c r="Q16" s="3">
        <v>17</v>
      </c>
      <c r="R16" s="14">
        <f t="shared" si="7"/>
        <v>77.272727272727266</v>
      </c>
      <c r="S16" s="3">
        <v>17</v>
      </c>
      <c r="T16" s="14">
        <f t="shared" si="8"/>
        <v>80.952380952380949</v>
      </c>
      <c r="U16" s="3">
        <v>17</v>
      </c>
      <c r="V16" s="14">
        <f t="shared" si="9"/>
        <v>77.272727272727266</v>
      </c>
    </row>
    <row r="17" spans="1:22">
      <c r="A17" s="5">
        <v>12</v>
      </c>
      <c r="B17" s="6" t="s">
        <v>19</v>
      </c>
      <c r="C17" s="24">
        <v>3</v>
      </c>
      <c r="D17" s="14">
        <f t="shared" si="0"/>
        <v>50</v>
      </c>
      <c r="E17" s="31">
        <v>5</v>
      </c>
      <c r="F17" s="14">
        <f t="shared" si="1"/>
        <v>62.5</v>
      </c>
      <c r="G17" s="43">
        <v>0</v>
      </c>
      <c r="H17" s="14">
        <f t="shared" si="2"/>
        <v>0</v>
      </c>
      <c r="I17" s="9">
        <v>1</v>
      </c>
      <c r="J17" s="14">
        <f t="shared" si="3"/>
        <v>14.285714285714285</v>
      </c>
      <c r="K17" s="9">
        <v>3</v>
      </c>
      <c r="L17" s="14">
        <f t="shared" si="4"/>
        <v>33.333333333333329</v>
      </c>
      <c r="M17" s="9">
        <v>2</v>
      </c>
      <c r="N17" s="14">
        <f t="shared" si="5"/>
        <v>33.333333333333329</v>
      </c>
      <c r="O17" s="9">
        <v>13</v>
      </c>
      <c r="P17" s="14">
        <f t="shared" si="6"/>
        <v>61.904761904761905</v>
      </c>
      <c r="Q17" s="9">
        <v>12</v>
      </c>
      <c r="R17" s="14">
        <f t="shared" si="7"/>
        <v>54.54545454545454</v>
      </c>
      <c r="S17" s="9">
        <v>13</v>
      </c>
      <c r="T17" s="14">
        <f t="shared" si="8"/>
        <v>61.904761904761905</v>
      </c>
      <c r="U17" s="9">
        <v>12</v>
      </c>
      <c r="V17" s="14">
        <f t="shared" si="9"/>
        <v>54.54545454545454</v>
      </c>
    </row>
    <row r="18" spans="1:22">
      <c r="A18" s="5">
        <v>13</v>
      </c>
      <c r="B18" s="6" t="s">
        <v>21</v>
      </c>
      <c r="C18" s="24">
        <v>4</v>
      </c>
      <c r="D18" s="14">
        <f t="shared" si="0"/>
        <v>66.666666666666657</v>
      </c>
      <c r="E18" s="31">
        <v>6</v>
      </c>
      <c r="F18" s="14">
        <f t="shared" si="1"/>
        <v>75</v>
      </c>
      <c r="G18" s="24">
        <v>4</v>
      </c>
      <c r="H18" s="14">
        <f t="shared" si="2"/>
        <v>33.333333333333329</v>
      </c>
      <c r="I18" s="3">
        <v>4</v>
      </c>
      <c r="J18" s="14">
        <f t="shared" si="3"/>
        <v>57.142857142857139</v>
      </c>
      <c r="K18" s="3">
        <v>6</v>
      </c>
      <c r="L18" s="14">
        <f t="shared" si="4"/>
        <v>66.666666666666657</v>
      </c>
      <c r="M18" s="3">
        <v>4</v>
      </c>
      <c r="N18" s="14">
        <f t="shared" si="5"/>
        <v>66.666666666666657</v>
      </c>
      <c r="O18" s="3">
        <v>17</v>
      </c>
      <c r="P18" s="14">
        <f t="shared" si="6"/>
        <v>80.952380952380949</v>
      </c>
      <c r="Q18" s="3">
        <v>17</v>
      </c>
      <c r="R18" s="14">
        <f t="shared" si="7"/>
        <v>77.272727272727266</v>
      </c>
      <c r="S18" s="3">
        <v>17</v>
      </c>
      <c r="T18" s="14">
        <f t="shared" si="8"/>
        <v>80.952380952380949</v>
      </c>
      <c r="U18" s="3">
        <v>17</v>
      </c>
      <c r="V18" s="14">
        <f t="shared" si="9"/>
        <v>77.272727272727266</v>
      </c>
    </row>
    <row r="19" spans="1:22">
      <c r="A19" s="5">
        <v>14</v>
      </c>
      <c r="B19" s="6" t="s">
        <v>22</v>
      </c>
      <c r="C19" s="24">
        <v>5</v>
      </c>
      <c r="D19" s="14">
        <f t="shared" si="0"/>
        <v>83.333333333333343</v>
      </c>
      <c r="E19" s="31">
        <v>8</v>
      </c>
      <c r="F19" s="14">
        <f t="shared" si="1"/>
        <v>100</v>
      </c>
      <c r="G19" s="24">
        <v>10</v>
      </c>
      <c r="H19" s="14">
        <f t="shared" si="2"/>
        <v>83.333333333333343</v>
      </c>
      <c r="I19" s="3">
        <v>7</v>
      </c>
      <c r="J19" s="14">
        <f t="shared" si="3"/>
        <v>100</v>
      </c>
      <c r="K19" s="3">
        <v>9</v>
      </c>
      <c r="L19" s="14">
        <f t="shared" si="4"/>
        <v>100</v>
      </c>
      <c r="M19" s="3">
        <v>6</v>
      </c>
      <c r="N19" s="14">
        <f t="shared" si="5"/>
        <v>100</v>
      </c>
      <c r="O19" s="3">
        <v>21</v>
      </c>
      <c r="P19" s="14">
        <f t="shared" si="6"/>
        <v>100</v>
      </c>
      <c r="Q19" s="3">
        <v>22</v>
      </c>
      <c r="R19" s="14">
        <f t="shared" si="7"/>
        <v>100</v>
      </c>
      <c r="S19" s="3">
        <v>21</v>
      </c>
      <c r="T19" s="14">
        <f t="shared" si="8"/>
        <v>100</v>
      </c>
      <c r="U19" s="3">
        <v>22</v>
      </c>
      <c r="V19" s="14">
        <f t="shared" si="9"/>
        <v>100</v>
      </c>
    </row>
    <row r="20" spans="1:22">
      <c r="A20" s="5">
        <v>15</v>
      </c>
      <c r="B20" s="6" t="s">
        <v>23</v>
      </c>
      <c r="C20" s="24">
        <v>4</v>
      </c>
      <c r="D20" s="14">
        <f t="shared" si="0"/>
        <v>66.666666666666657</v>
      </c>
      <c r="E20" s="31">
        <v>7</v>
      </c>
      <c r="F20" s="14">
        <f t="shared" si="1"/>
        <v>87.5</v>
      </c>
      <c r="G20" s="24">
        <v>5</v>
      </c>
      <c r="H20" s="14">
        <f t="shared" si="2"/>
        <v>41.666666666666671</v>
      </c>
      <c r="I20" s="3">
        <v>5</v>
      </c>
      <c r="J20" s="14">
        <f t="shared" si="3"/>
        <v>71.428571428571431</v>
      </c>
      <c r="K20" s="3">
        <v>6</v>
      </c>
      <c r="L20" s="14">
        <f t="shared" si="4"/>
        <v>66.666666666666657</v>
      </c>
      <c r="M20" s="3">
        <v>4</v>
      </c>
      <c r="N20" s="14">
        <f t="shared" si="5"/>
        <v>66.666666666666657</v>
      </c>
      <c r="O20" s="3">
        <v>17</v>
      </c>
      <c r="P20" s="3">
        <f t="shared" si="6"/>
        <v>80.952380952380949</v>
      </c>
      <c r="Q20" s="3">
        <v>17</v>
      </c>
      <c r="R20" s="14">
        <f t="shared" si="7"/>
        <v>77.272727272727266</v>
      </c>
      <c r="S20" s="3">
        <v>17</v>
      </c>
      <c r="T20" s="3">
        <f t="shared" si="8"/>
        <v>80.952380952380949</v>
      </c>
      <c r="U20" s="3">
        <v>17</v>
      </c>
      <c r="V20" s="14">
        <f t="shared" si="9"/>
        <v>77.272727272727266</v>
      </c>
    </row>
    <row r="21" spans="1:22">
      <c r="A21" s="5">
        <v>16</v>
      </c>
      <c r="B21" s="6" t="s">
        <v>24</v>
      </c>
      <c r="C21" s="24">
        <v>3</v>
      </c>
      <c r="D21" s="14">
        <f t="shared" si="0"/>
        <v>50</v>
      </c>
      <c r="E21" s="31">
        <v>6</v>
      </c>
      <c r="F21" s="14">
        <f t="shared" si="1"/>
        <v>75</v>
      </c>
      <c r="G21" s="24">
        <v>4</v>
      </c>
      <c r="H21" s="14">
        <f t="shared" si="2"/>
        <v>33.333333333333329</v>
      </c>
      <c r="I21" s="3">
        <v>3</v>
      </c>
      <c r="J21" s="14">
        <f t="shared" si="3"/>
        <v>42.857142857142854</v>
      </c>
      <c r="K21" s="3">
        <v>5</v>
      </c>
      <c r="L21" s="14">
        <f t="shared" si="4"/>
        <v>55.555555555555557</v>
      </c>
      <c r="M21" s="3">
        <v>4</v>
      </c>
      <c r="N21" s="14">
        <f t="shared" si="5"/>
        <v>66.666666666666657</v>
      </c>
      <c r="O21" s="3">
        <v>17</v>
      </c>
      <c r="P21" s="3">
        <f t="shared" si="6"/>
        <v>80.952380952380949</v>
      </c>
      <c r="Q21" s="3">
        <v>17</v>
      </c>
      <c r="R21" s="14">
        <f t="shared" si="7"/>
        <v>77.272727272727266</v>
      </c>
      <c r="S21" s="3">
        <v>17</v>
      </c>
      <c r="T21" s="3">
        <f t="shared" si="8"/>
        <v>80.952380952380949</v>
      </c>
      <c r="U21" s="3">
        <v>17</v>
      </c>
      <c r="V21" s="14">
        <f t="shared" si="9"/>
        <v>77.272727272727266</v>
      </c>
    </row>
    <row r="22" spans="1:22">
      <c r="A22" s="5">
        <v>17</v>
      </c>
      <c r="B22" s="6" t="s">
        <v>25</v>
      </c>
      <c r="C22" s="24">
        <v>4</v>
      </c>
      <c r="D22" s="14">
        <f t="shared" si="0"/>
        <v>66.666666666666657</v>
      </c>
      <c r="E22" s="31">
        <v>7</v>
      </c>
      <c r="F22" s="14">
        <f t="shared" si="1"/>
        <v>87.5</v>
      </c>
      <c r="G22" s="24">
        <v>5</v>
      </c>
      <c r="H22" s="14">
        <f t="shared" si="2"/>
        <v>41.666666666666671</v>
      </c>
      <c r="I22" s="3">
        <v>5</v>
      </c>
      <c r="J22" s="14">
        <f t="shared" si="3"/>
        <v>71.428571428571431</v>
      </c>
      <c r="K22" s="3">
        <v>5</v>
      </c>
      <c r="L22" s="14">
        <f t="shared" si="4"/>
        <v>55.555555555555557</v>
      </c>
      <c r="M22" s="3">
        <v>4</v>
      </c>
      <c r="N22" s="14">
        <f t="shared" si="5"/>
        <v>66.666666666666657</v>
      </c>
      <c r="O22" s="3">
        <v>17</v>
      </c>
      <c r="P22" s="3">
        <f t="shared" si="6"/>
        <v>80.952380952380949</v>
      </c>
      <c r="Q22" s="3">
        <v>15</v>
      </c>
      <c r="R22" s="14">
        <f t="shared" si="7"/>
        <v>68.181818181818173</v>
      </c>
      <c r="S22" s="3">
        <v>17</v>
      </c>
      <c r="T22" s="3">
        <f t="shared" si="8"/>
        <v>80.952380952380949</v>
      </c>
      <c r="U22" s="3">
        <v>15</v>
      </c>
      <c r="V22" s="14">
        <f t="shared" si="9"/>
        <v>68.181818181818173</v>
      </c>
    </row>
    <row r="23" spans="1:22">
      <c r="A23" s="5">
        <v>18</v>
      </c>
      <c r="B23" s="6" t="s">
        <v>26</v>
      </c>
      <c r="C23" s="24">
        <v>3</v>
      </c>
      <c r="D23" s="14">
        <f t="shared" si="0"/>
        <v>50</v>
      </c>
      <c r="E23" s="31">
        <v>6</v>
      </c>
      <c r="F23" s="14">
        <f t="shared" si="1"/>
        <v>75</v>
      </c>
      <c r="G23" s="24">
        <v>4</v>
      </c>
      <c r="H23" s="14">
        <f t="shared" si="2"/>
        <v>33.333333333333329</v>
      </c>
      <c r="I23" s="3">
        <v>4</v>
      </c>
      <c r="J23" s="14">
        <f t="shared" si="3"/>
        <v>57.142857142857139</v>
      </c>
      <c r="K23" s="3">
        <v>5</v>
      </c>
      <c r="L23" s="14">
        <f t="shared" si="4"/>
        <v>55.555555555555557</v>
      </c>
      <c r="M23" s="3">
        <v>4</v>
      </c>
      <c r="N23" s="14">
        <f t="shared" si="5"/>
        <v>66.666666666666657</v>
      </c>
      <c r="O23" s="3">
        <v>17</v>
      </c>
      <c r="P23" s="3">
        <f t="shared" si="6"/>
        <v>80.952380952380949</v>
      </c>
      <c r="Q23" s="3">
        <v>17</v>
      </c>
      <c r="R23" s="14">
        <f t="shared" si="7"/>
        <v>77.272727272727266</v>
      </c>
      <c r="S23" s="3">
        <v>17</v>
      </c>
      <c r="T23" s="3">
        <f t="shared" si="8"/>
        <v>80.952380952380949</v>
      </c>
      <c r="U23" s="3">
        <v>17</v>
      </c>
      <c r="V23" s="14">
        <f t="shared" si="9"/>
        <v>77.272727272727266</v>
      </c>
    </row>
    <row r="24" spans="1:22">
      <c r="A24" s="5">
        <v>19</v>
      </c>
      <c r="B24" s="6" t="s">
        <v>27</v>
      </c>
      <c r="C24" s="24">
        <v>4</v>
      </c>
      <c r="D24" s="14">
        <f t="shared" si="0"/>
        <v>66.666666666666657</v>
      </c>
      <c r="E24" s="31">
        <v>6</v>
      </c>
      <c r="F24" s="14">
        <f t="shared" si="1"/>
        <v>75</v>
      </c>
      <c r="G24" s="24">
        <v>3</v>
      </c>
      <c r="H24" s="14">
        <f t="shared" si="2"/>
        <v>25</v>
      </c>
      <c r="I24" s="3">
        <v>5</v>
      </c>
      <c r="J24" s="14">
        <f t="shared" si="3"/>
        <v>71.428571428571431</v>
      </c>
      <c r="K24" s="3">
        <v>3</v>
      </c>
      <c r="L24" s="14">
        <f t="shared" si="4"/>
        <v>33.333333333333329</v>
      </c>
      <c r="M24" s="3">
        <v>3</v>
      </c>
      <c r="N24" s="14">
        <f t="shared" si="5"/>
        <v>50</v>
      </c>
      <c r="O24" s="3">
        <v>9</v>
      </c>
      <c r="P24" s="14">
        <f t="shared" si="6"/>
        <v>42.857142857142854</v>
      </c>
      <c r="Q24" s="3">
        <v>13</v>
      </c>
      <c r="R24" s="14">
        <f t="shared" si="7"/>
        <v>59.090909090909093</v>
      </c>
      <c r="S24" s="3">
        <v>9</v>
      </c>
      <c r="T24" s="14">
        <f t="shared" si="8"/>
        <v>42.857142857142854</v>
      </c>
      <c r="U24" s="3">
        <v>13</v>
      </c>
      <c r="V24" s="14">
        <f t="shared" si="9"/>
        <v>59.090909090909093</v>
      </c>
    </row>
    <row r="25" spans="1:22">
      <c r="A25" s="5">
        <v>20</v>
      </c>
      <c r="B25" s="6" t="s">
        <v>28</v>
      </c>
      <c r="C25" s="24">
        <v>4</v>
      </c>
      <c r="D25" s="14">
        <f t="shared" si="0"/>
        <v>66.666666666666657</v>
      </c>
      <c r="E25" s="31">
        <v>7</v>
      </c>
      <c r="F25" s="14">
        <f t="shared" si="1"/>
        <v>87.5</v>
      </c>
      <c r="G25" s="24">
        <v>6</v>
      </c>
      <c r="H25" s="14">
        <f t="shared" si="2"/>
        <v>50</v>
      </c>
      <c r="I25" s="3">
        <v>7</v>
      </c>
      <c r="J25" s="14">
        <f t="shared" si="3"/>
        <v>100</v>
      </c>
      <c r="K25" s="3">
        <v>5</v>
      </c>
      <c r="L25" s="14">
        <f t="shared" si="4"/>
        <v>55.555555555555557</v>
      </c>
      <c r="M25" s="3">
        <v>4</v>
      </c>
      <c r="N25" s="14">
        <f t="shared" si="5"/>
        <v>66.666666666666657</v>
      </c>
      <c r="O25" s="3">
        <v>17</v>
      </c>
      <c r="P25" s="14">
        <f t="shared" si="6"/>
        <v>80.952380952380949</v>
      </c>
      <c r="Q25" s="3">
        <v>18</v>
      </c>
      <c r="R25" s="14">
        <f t="shared" si="7"/>
        <v>81.818181818181827</v>
      </c>
      <c r="S25" s="3">
        <v>17</v>
      </c>
      <c r="T25" s="14">
        <f t="shared" si="8"/>
        <v>80.952380952380949</v>
      </c>
      <c r="U25" s="3">
        <v>18</v>
      </c>
      <c r="V25" s="14">
        <f t="shared" si="9"/>
        <v>81.818181818181827</v>
      </c>
    </row>
    <row r="26" spans="1:22">
      <c r="A26" s="5">
        <v>21</v>
      </c>
      <c r="B26" s="6" t="s">
        <v>29</v>
      </c>
      <c r="C26" s="24">
        <v>6</v>
      </c>
      <c r="D26" s="14">
        <f t="shared" si="0"/>
        <v>100</v>
      </c>
      <c r="E26" s="31">
        <v>8</v>
      </c>
      <c r="F26" s="14">
        <f t="shared" si="1"/>
        <v>100</v>
      </c>
      <c r="G26" s="24">
        <v>10</v>
      </c>
      <c r="H26" s="14">
        <f t="shared" si="2"/>
        <v>83.333333333333343</v>
      </c>
      <c r="I26" s="3">
        <v>6</v>
      </c>
      <c r="J26" s="14">
        <f t="shared" si="3"/>
        <v>85.714285714285708</v>
      </c>
      <c r="K26" s="3">
        <v>9</v>
      </c>
      <c r="L26" s="14">
        <f t="shared" si="4"/>
        <v>100</v>
      </c>
      <c r="M26" s="3">
        <v>6</v>
      </c>
      <c r="N26" s="14">
        <f t="shared" si="5"/>
        <v>100</v>
      </c>
      <c r="O26" s="3">
        <v>21</v>
      </c>
      <c r="P26" s="14">
        <f t="shared" si="6"/>
        <v>100</v>
      </c>
      <c r="Q26" s="3">
        <v>21</v>
      </c>
      <c r="R26" s="14">
        <f t="shared" si="7"/>
        <v>95.454545454545453</v>
      </c>
      <c r="S26" s="3">
        <v>21</v>
      </c>
      <c r="T26" s="14">
        <f t="shared" si="8"/>
        <v>100</v>
      </c>
      <c r="U26" s="3">
        <v>21</v>
      </c>
      <c r="V26" s="14">
        <f t="shared" si="9"/>
        <v>95.454545454545453</v>
      </c>
    </row>
    <row r="27" spans="1:22">
      <c r="A27" s="5">
        <v>22</v>
      </c>
      <c r="B27" s="6" t="s">
        <v>30</v>
      </c>
      <c r="C27" s="24">
        <v>4</v>
      </c>
      <c r="D27" s="14">
        <f t="shared" si="0"/>
        <v>66.666666666666657</v>
      </c>
      <c r="E27" s="31">
        <v>7</v>
      </c>
      <c r="F27" s="14">
        <f t="shared" si="1"/>
        <v>87.5</v>
      </c>
      <c r="G27" s="24">
        <v>5</v>
      </c>
      <c r="H27" s="14">
        <f t="shared" si="2"/>
        <v>41.666666666666671</v>
      </c>
      <c r="I27" s="3">
        <v>4</v>
      </c>
      <c r="J27" s="14">
        <f t="shared" si="3"/>
        <v>57.142857142857139</v>
      </c>
      <c r="K27" s="3">
        <v>6</v>
      </c>
      <c r="L27" s="14">
        <f t="shared" si="4"/>
        <v>66.666666666666657</v>
      </c>
      <c r="M27" s="3">
        <v>4</v>
      </c>
      <c r="N27" s="14">
        <f t="shared" si="5"/>
        <v>66.666666666666657</v>
      </c>
      <c r="O27" s="3">
        <v>17</v>
      </c>
      <c r="P27" s="14">
        <f t="shared" si="6"/>
        <v>80.952380952380949</v>
      </c>
      <c r="Q27" s="3">
        <v>18</v>
      </c>
      <c r="R27" s="14">
        <f t="shared" si="7"/>
        <v>81.818181818181827</v>
      </c>
      <c r="S27" s="3">
        <v>17</v>
      </c>
      <c r="T27" s="14">
        <f t="shared" si="8"/>
        <v>80.952380952380949</v>
      </c>
      <c r="U27" s="3">
        <v>18</v>
      </c>
      <c r="V27" s="14">
        <f t="shared" si="9"/>
        <v>81.818181818181827</v>
      </c>
    </row>
    <row r="28" spans="1:22">
      <c r="A28" s="5">
        <v>23</v>
      </c>
      <c r="B28" s="6" t="s">
        <v>31</v>
      </c>
      <c r="C28" s="24">
        <v>6</v>
      </c>
      <c r="D28" s="14">
        <f t="shared" si="0"/>
        <v>100</v>
      </c>
      <c r="E28" s="31">
        <v>8</v>
      </c>
      <c r="F28" s="14">
        <f t="shared" si="1"/>
        <v>100</v>
      </c>
      <c r="G28" s="24">
        <v>11</v>
      </c>
      <c r="H28" s="14">
        <f t="shared" si="2"/>
        <v>91.666666666666657</v>
      </c>
      <c r="I28" s="3">
        <v>4</v>
      </c>
      <c r="J28" s="14">
        <f t="shared" si="3"/>
        <v>57.142857142857139</v>
      </c>
      <c r="K28" s="3">
        <v>8</v>
      </c>
      <c r="L28" s="14">
        <f t="shared" si="4"/>
        <v>88.888888888888886</v>
      </c>
      <c r="M28" s="3">
        <v>5</v>
      </c>
      <c r="N28" s="14">
        <f t="shared" si="5"/>
        <v>83.333333333333343</v>
      </c>
      <c r="O28" s="3">
        <v>20</v>
      </c>
      <c r="P28" s="14">
        <f t="shared" si="6"/>
        <v>95.238095238095227</v>
      </c>
      <c r="Q28" s="3">
        <v>19</v>
      </c>
      <c r="R28" s="14">
        <f t="shared" si="7"/>
        <v>86.36363636363636</v>
      </c>
      <c r="S28" s="3">
        <v>20</v>
      </c>
      <c r="T28" s="14">
        <f t="shared" si="8"/>
        <v>95.238095238095227</v>
      </c>
      <c r="U28" s="3">
        <v>19</v>
      </c>
      <c r="V28" s="14">
        <f t="shared" si="9"/>
        <v>86.36363636363636</v>
      </c>
    </row>
    <row r="29" spans="1:22">
      <c r="A29" s="5">
        <v>24</v>
      </c>
      <c r="B29" s="6" t="s">
        <v>32</v>
      </c>
      <c r="C29" s="24">
        <v>4</v>
      </c>
      <c r="D29" s="14">
        <f t="shared" si="0"/>
        <v>66.666666666666657</v>
      </c>
      <c r="E29" s="31">
        <v>6</v>
      </c>
      <c r="F29" s="14">
        <f t="shared" si="1"/>
        <v>75</v>
      </c>
      <c r="G29" s="24">
        <v>6</v>
      </c>
      <c r="H29" s="14">
        <f t="shared" si="2"/>
        <v>50</v>
      </c>
      <c r="I29" s="3">
        <v>5</v>
      </c>
      <c r="J29" s="14">
        <f t="shared" si="3"/>
        <v>71.428571428571431</v>
      </c>
      <c r="K29" s="3">
        <v>4</v>
      </c>
      <c r="L29" s="14">
        <f t="shared" si="4"/>
        <v>44.444444444444443</v>
      </c>
      <c r="M29" s="3">
        <v>4</v>
      </c>
      <c r="N29" s="14">
        <f t="shared" si="5"/>
        <v>66.666666666666657</v>
      </c>
      <c r="O29" s="3">
        <v>13</v>
      </c>
      <c r="P29" s="14">
        <f t="shared" si="6"/>
        <v>61.904761904761905</v>
      </c>
      <c r="Q29" s="3">
        <v>13</v>
      </c>
      <c r="R29" s="14">
        <f t="shared" si="7"/>
        <v>59.090909090909093</v>
      </c>
      <c r="S29" s="3">
        <v>13</v>
      </c>
      <c r="T29" s="14">
        <f t="shared" si="8"/>
        <v>61.904761904761905</v>
      </c>
      <c r="U29" s="3">
        <v>13</v>
      </c>
      <c r="V29" s="14">
        <f t="shared" si="9"/>
        <v>59.090909090909093</v>
      </c>
    </row>
    <row r="30" spans="1:22">
      <c r="A30" s="5">
        <v>25</v>
      </c>
      <c r="B30" s="6" t="s">
        <v>33</v>
      </c>
      <c r="C30" s="24">
        <v>4</v>
      </c>
      <c r="D30" s="14">
        <f t="shared" si="0"/>
        <v>66.666666666666657</v>
      </c>
      <c r="E30" s="31">
        <v>7</v>
      </c>
      <c r="F30" s="14">
        <f t="shared" si="1"/>
        <v>87.5</v>
      </c>
      <c r="G30" s="24">
        <v>6</v>
      </c>
      <c r="H30" s="14">
        <f t="shared" si="2"/>
        <v>50</v>
      </c>
      <c r="I30" s="3">
        <v>5</v>
      </c>
      <c r="J30" s="14">
        <f t="shared" si="3"/>
        <v>71.428571428571431</v>
      </c>
      <c r="K30" s="3">
        <v>6</v>
      </c>
      <c r="L30" s="14">
        <f t="shared" si="4"/>
        <v>66.666666666666657</v>
      </c>
      <c r="M30" s="3">
        <v>4</v>
      </c>
      <c r="N30" s="14">
        <f t="shared" si="5"/>
        <v>66.666666666666657</v>
      </c>
      <c r="O30" s="3">
        <v>17</v>
      </c>
      <c r="P30" s="14">
        <f t="shared" si="6"/>
        <v>80.952380952380949</v>
      </c>
      <c r="Q30" s="3">
        <v>17</v>
      </c>
      <c r="R30" s="14">
        <f t="shared" si="7"/>
        <v>77.272727272727266</v>
      </c>
      <c r="S30" s="3">
        <v>17</v>
      </c>
      <c r="T30" s="14">
        <f t="shared" si="8"/>
        <v>80.952380952380949</v>
      </c>
      <c r="U30" s="3">
        <v>17</v>
      </c>
      <c r="V30" s="14">
        <f t="shared" si="9"/>
        <v>77.272727272727266</v>
      </c>
    </row>
    <row r="31" spans="1:22">
      <c r="A31" s="5">
        <v>26</v>
      </c>
      <c r="B31" s="6" t="s">
        <v>34</v>
      </c>
      <c r="C31" s="24">
        <v>3</v>
      </c>
      <c r="D31" s="14">
        <f t="shared" si="0"/>
        <v>50</v>
      </c>
      <c r="E31" s="31">
        <v>3</v>
      </c>
      <c r="F31" s="14">
        <f t="shared" si="1"/>
        <v>37.5</v>
      </c>
      <c r="G31" s="24">
        <v>1</v>
      </c>
      <c r="H31" s="14">
        <f t="shared" si="2"/>
        <v>8.3333333333333321</v>
      </c>
      <c r="I31" s="3">
        <v>2</v>
      </c>
      <c r="J31" s="14">
        <f t="shared" si="3"/>
        <v>28.571428571428569</v>
      </c>
      <c r="K31" s="3">
        <v>3</v>
      </c>
      <c r="L31" s="14">
        <f t="shared" si="4"/>
        <v>33.333333333333329</v>
      </c>
      <c r="M31" s="3">
        <v>3</v>
      </c>
      <c r="N31" s="14">
        <f t="shared" si="5"/>
        <v>50</v>
      </c>
      <c r="O31" s="3">
        <v>17</v>
      </c>
      <c r="P31" s="14">
        <f t="shared" si="6"/>
        <v>80.952380952380949</v>
      </c>
      <c r="Q31" s="3">
        <v>17</v>
      </c>
      <c r="R31" s="14">
        <f t="shared" si="7"/>
        <v>77.272727272727266</v>
      </c>
      <c r="S31" s="3">
        <v>17</v>
      </c>
      <c r="T31" s="14">
        <f t="shared" si="8"/>
        <v>80.952380952380949</v>
      </c>
      <c r="U31" s="3">
        <v>17</v>
      </c>
      <c r="V31" s="14">
        <f t="shared" si="9"/>
        <v>77.272727272727266</v>
      </c>
    </row>
    <row r="32" spans="1:22">
      <c r="A32" s="5">
        <v>27</v>
      </c>
      <c r="B32" s="6" t="s">
        <v>35</v>
      </c>
      <c r="C32" s="24">
        <v>4</v>
      </c>
      <c r="D32" s="14">
        <f t="shared" si="0"/>
        <v>66.666666666666657</v>
      </c>
      <c r="E32" s="31">
        <v>7</v>
      </c>
      <c r="F32" s="14">
        <f t="shared" si="1"/>
        <v>87.5</v>
      </c>
      <c r="G32" s="24">
        <v>4</v>
      </c>
      <c r="H32" s="14">
        <f t="shared" si="2"/>
        <v>33.333333333333329</v>
      </c>
      <c r="I32" s="3">
        <v>3</v>
      </c>
      <c r="J32" s="14">
        <f t="shared" si="3"/>
        <v>42.857142857142854</v>
      </c>
      <c r="K32" s="3">
        <v>6</v>
      </c>
      <c r="L32" s="14">
        <f t="shared" si="4"/>
        <v>66.666666666666657</v>
      </c>
      <c r="M32" s="3">
        <v>4</v>
      </c>
      <c r="N32" s="14">
        <f t="shared" si="5"/>
        <v>66.666666666666657</v>
      </c>
      <c r="O32" s="3">
        <v>16</v>
      </c>
      <c r="P32" s="14">
        <f t="shared" si="6"/>
        <v>76.19047619047619</v>
      </c>
      <c r="Q32" s="3">
        <v>18</v>
      </c>
      <c r="R32" s="14">
        <f t="shared" si="7"/>
        <v>81.818181818181827</v>
      </c>
      <c r="S32" s="3">
        <v>16</v>
      </c>
      <c r="T32" s="14">
        <f t="shared" si="8"/>
        <v>76.19047619047619</v>
      </c>
      <c r="U32" s="3">
        <v>18</v>
      </c>
      <c r="V32" s="14">
        <f t="shared" si="9"/>
        <v>81.818181818181827</v>
      </c>
    </row>
    <row r="33" spans="1:22">
      <c r="A33" s="5">
        <v>28</v>
      </c>
      <c r="B33" s="6" t="s">
        <v>36</v>
      </c>
      <c r="C33" s="24">
        <v>6</v>
      </c>
      <c r="D33" s="14">
        <f t="shared" si="0"/>
        <v>100</v>
      </c>
      <c r="E33" s="31">
        <v>8</v>
      </c>
      <c r="F33" s="14">
        <f t="shared" si="1"/>
        <v>100</v>
      </c>
      <c r="G33" s="24">
        <v>11</v>
      </c>
      <c r="H33" s="14">
        <f t="shared" si="2"/>
        <v>91.666666666666657</v>
      </c>
      <c r="I33" s="3">
        <v>7</v>
      </c>
      <c r="J33" s="14">
        <f t="shared" si="3"/>
        <v>100</v>
      </c>
      <c r="K33" s="3">
        <v>9</v>
      </c>
      <c r="L33" s="14">
        <f t="shared" si="4"/>
        <v>100</v>
      </c>
      <c r="M33" s="3">
        <v>6</v>
      </c>
      <c r="N33" s="14">
        <f t="shared" si="5"/>
        <v>100</v>
      </c>
      <c r="O33" s="3">
        <v>21</v>
      </c>
      <c r="P33" s="14">
        <f t="shared" si="6"/>
        <v>100</v>
      </c>
      <c r="Q33" s="3">
        <v>20</v>
      </c>
      <c r="R33" s="14">
        <f t="shared" si="7"/>
        <v>90.909090909090907</v>
      </c>
      <c r="S33" s="3">
        <v>21</v>
      </c>
      <c r="T33" s="14">
        <f t="shared" si="8"/>
        <v>100</v>
      </c>
      <c r="U33" s="3">
        <v>20</v>
      </c>
      <c r="V33" s="14">
        <f t="shared" si="9"/>
        <v>90.909090909090907</v>
      </c>
    </row>
    <row r="34" spans="1:22">
      <c r="A34" s="5">
        <v>29</v>
      </c>
      <c r="B34" s="6" t="s">
        <v>37</v>
      </c>
      <c r="C34" s="24">
        <v>4</v>
      </c>
      <c r="D34" s="14">
        <f t="shared" si="0"/>
        <v>66.666666666666657</v>
      </c>
      <c r="E34" s="31">
        <v>6</v>
      </c>
      <c r="F34" s="14">
        <f t="shared" si="1"/>
        <v>75</v>
      </c>
      <c r="G34" s="24">
        <v>6</v>
      </c>
      <c r="H34" s="14">
        <f t="shared" si="2"/>
        <v>50</v>
      </c>
      <c r="I34" s="3">
        <v>5</v>
      </c>
      <c r="J34" s="14">
        <f t="shared" si="3"/>
        <v>71.428571428571431</v>
      </c>
      <c r="K34" s="3">
        <v>4</v>
      </c>
      <c r="L34" s="14">
        <f t="shared" si="4"/>
        <v>44.444444444444443</v>
      </c>
      <c r="M34" s="3">
        <v>4</v>
      </c>
      <c r="N34" s="14">
        <f t="shared" si="5"/>
        <v>66.666666666666657</v>
      </c>
      <c r="O34" s="3">
        <v>11</v>
      </c>
      <c r="P34" s="14">
        <f t="shared" si="6"/>
        <v>52.380952380952387</v>
      </c>
      <c r="Q34" s="3">
        <v>12</v>
      </c>
      <c r="R34" s="14">
        <f t="shared" si="7"/>
        <v>54.54545454545454</v>
      </c>
      <c r="S34" s="3">
        <v>11</v>
      </c>
      <c r="T34" s="14">
        <f t="shared" si="8"/>
        <v>52.380952380952387</v>
      </c>
      <c r="U34" s="3">
        <v>12</v>
      </c>
      <c r="V34" s="14">
        <f t="shared" si="9"/>
        <v>54.54545454545454</v>
      </c>
    </row>
    <row r="35" spans="1:22">
      <c r="A35" s="5">
        <v>30</v>
      </c>
      <c r="B35" s="6" t="s">
        <v>38</v>
      </c>
      <c r="C35" s="24">
        <v>6</v>
      </c>
      <c r="D35" s="14">
        <f t="shared" si="0"/>
        <v>100</v>
      </c>
      <c r="E35" s="31">
        <v>8</v>
      </c>
      <c r="F35" s="14">
        <f t="shared" si="1"/>
        <v>100</v>
      </c>
      <c r="G35" s="24">
        <v>7</v>
      </c>
      <c r="H35" s="14">
        <f t="shared" si="2"/>
        <v>58.333333333333336</v>
      </c>
      <c r="I35" s="3">
        <v>7</v>
      </c>
      <c r="J35" s="14">
        <f t="shared" si="3"/>
        <v>100</v>
      </c>
      <c r="K35" s="3">
        <v>9</v>
      </c>
      <c r="L35" s="14">
        <f t="shared" si="4"/>
        <v>100</v>
      </c>
      <c r="M35" s="3">
        <v>6</v>
      </c>
      <c r="N35" s="14">
        <f t="shared" si="5"/>
        <v>100</v>
      </c>
      <c r="O35" s="3">
        <v>21</v>
      </c>
      <c r="P35" s="14">
        <f t="shared" si="6"/>
        <v>100</v>
      </c>
      <c r="Q35" s="3">
        <v>20</v>
      </c>
      <c r="R35" s="14">
        <f>Q35/20*100</f>
        <v>100</v>
      </c>
      <c r="S35" s="3">
        <v>21</v>
      </c>
      <c r="T35" s="14">
        <f t="shared" si="8"/>
        <v>100</v>
      </c>
      <c r="U35" s="3">
        <v>20</v>
      </c>
      <c r="V35" s="14">
        <f>U35/20*100</f>
        <v>100</v>
      </c>
    </row>
    <row r="36" spans="1:22">
      <c r="A36" s="5">
        <v>31</v>
      </c>
      <c r="B36" s="6" t="s">
        <v>39</v>
      </c>
      <c r="C36" s="24">
        <v>0</v>
      </c>
      <c r="D36" s="14">
        <f t="shared" si="0"/>
        <v>0</v>
      </c>
      <c r="E36" s="31">
        <v>0</v>
      </c>
      <c r="F36" s="14">
        <f t="shared" si="1"/>
        <v>0</v>
      </c>
      <c r="G36" s="24">
        <v>0</v>
      </c>
      <c r="H36" s="14">
        <f t="shared" si="2"/>
        <v>0</v>
      </c>
      <c r="I36" s="3">
        <v>0</v>
      </c>
      <c r="J36" s="14">
        <f t="shared" si="3"/>
        <v>0</v>
      </c>
      <c r="K36" s="3">
        <v>0</v>
      </c>
      <c r="L36" s="14">
        <f t="shared" si="4"/>
        <v>0</v>
      </c>
      <c r="M36" s="3">
        <v>0</v>
      </c>
      <c r="N36" s="14">
        <f t="shared" si="5"/>
        <v>0</v>
      </c>
      <c r="O36" s="3"/>
      <c r="P36" s="14">
        <f t="shared" si="6"/>
        <v>0</v>
      </c>
      <c r="Q36" s="3"/>
      <c r="R36" s="14">
        <f t="shared" ref="R36:R61" si="10">Q36/20*100</f>
        <v>0</v>
      </c>
      <c r="S36" s="3"/>
      <c r="T36" s="14">
        <f t="shared" si="8"/>
        <v>0</v>
      </c>
      <c r="U36" s="3"/>
      <c r="V36" s="14">
        <f t="shared" ref="V36:V61" si="11">U36/20*100</f>
        <v>0</v>
      </c>
    </row>
    <row r="37" spans="1:22">
      <c r="A37" s="5">
        <v>32</v>
      </c>
      <c r="B37" s="6" t="s">
        <v>40</v>
      </c>
      <c r="C37" s="24">
        <v>5</v>
      </c>
      <c r="D37" s="14">
        <f t="shared" si="0"/>
        <v>83.333333333333343</v>
      </c>
      <c r="E37" s="31">
        <v>6</v>
      </c>
      <c r="F37" s="14">
        <f t="shared" si="1"/>
        <v>75</v>
      </c>
      <c r="G37" s="24">
        <v>7</v>
      </c>
      <c r="H37" s="14">
        <f t="shared" si="2"/>
        <v>58.333333333333336</v>
      </c>
      <c r="I37" s="3">
        <v>6</v>
      </c>
      <c r="J37" s="14">
        <f t="shared" si="3"/>
        <v>85.714285714285708</v>
      </c>
      <c r="K37" s="3">
        <v>8</v>
      </c>
      <c r="L37" s="14">
        <f t="shared" si="4"/>
        <v>88.888888888888886</v>
      </c>
      <c r="M37" s="3">
        <v>4</v>
      </c>
      <c r="N37" s="14">
        <f t="shared" si="5"/>
        <v>66.666666666666657</v>
      </c>
      <c r="O37" s="3">
        <v>18</v>
      </c>
      <c r="P37" s="14">
        <f t="shared" si="6"/>
        <v>85.714285714285708</v>
      </c>
      <c r="Q37" s="3">
        <v>16</v>
      </c>
      <c r="R37" s="14">
        <f t="shared" si="10"/>
        <v>80</v>
      </c>
      <c r="S37" s="3">
        <v>18</v>
      </c>
      <c r="T37" s="14">
        <f t="shared" si="8"/>
        <v>85.714285714285708</v>
      </c>
      <c r="U37" s="3">
        <v>16</v>
      </c>
      <c r="V37" s="14">
        <f t="shared" si="11"/>
        <v>80</v>
      </c>
    </row>
    <row r="38" spans="1:22">
      <c r="A38" s="5">
        <v>33</v>
      </c>
      <c r="B38" s="6" t="s">
        <v>41</v>
      </c>
      <c r="C38" s="24">
        <v>3</v>
      </c>
      <c r="D38" s="14">
        <f t="shared" si="0"/>
        <v>50</v>
      </c>
      <c r="E38" s="31">
        <v>5</v>
      </c>
      <c r="F38" s="14">
        <f t="shared" si="1"/>
        <v>62.5</v>
      </c>
      <c r="G38" s="24">
        <v>3</v>
      </c>
      <c r="H38" s="14">
        <f t="shared" si="2"/>
        <v>25</v>
      </c>
      <c r="I38" s="3">
        <v>3</v>
      </c>
      <c r="J38" s="14">
        <f t="shared" si="3"/>
        <v>42.857142857142854</v>
      </c>
      <c r="K38" s="3">
        <v>2</v>
      </c>
      <c r="L38" s="14">
        <f t="shared" si="4"/>
        <v>22.222222222222221</v>
      </c>
      <c r="M38" s="3">
        <v>2</v>
      </c>
      <c r="N38" s="14">
        <f t="shared" si="5"/>
        <v>33.333333333333329</v>
      </c>
      <c r="O38" s="3">
        <v>12</v>
      </c>
      <c r="P38" s="14">
        <f t="shared" si="6"/>
        <v>57.142857142857139</v>
      </c>
      <c r="Q38" s="3">
        <v>10</v>
      </c>
      <c r="R38" s="14">
        <f t="shared" si="10"/>
        <v>50</v>
      </c>
      <c r="S38" s="3">
        <v>12</v>
      </c>
      <c r="T38" s="14">
        <f t="shared" si="8"/>
        <v>57.142857142857139</v>
      </c>
      <c r="U38" s="3">
        <v>10</v>
      </c>
      <c r="V38" s="14">
        <f t="shared" si="11"/>
        <v>50</v>
      </c>
    </row>
    <row r="39" spans="1:22">
      <c r="A39" s="5">
        <v>34</v>
      </c>
      <c r="B39" s="6" t="s">
        <v>43</v>
      </c>
      <c r="C39" s="24">
        <v>6</v>
      </c>
      <c r="D39" s="14">
        <f t="shared" si="0"/>
        <v>100</v>
      </c>
      <c r="E39" s="31">
        <v>8</v>
      </c>
      <c r="F39" s="14">
        <f t="shared" si="1"/>
        <v>100</v>
      </c>
      <c r="G39" s="24">
        <v>10</v>
      </c>
      <c r="H39" s="14">
        <f t="shared" si="2"/>
        <v>83.333333333333343</v>
      </c>
      <c r="I39" s="3">
        <v>5</v>
      </c>
      <c r="J39" s="14">
        <f t="shared" si="3"/>
        <v>71.428571428571431</v>
      </c>
      <c r="K39" s="3">
        <v>8</v>
      </c>
      <c r="L39" s="14">
        <f t="shared" si="4"/>
        <v>88.888888888888886</v>
      </c>
      <c r="M39" s="3">
        <v>5</v>
      </c>
      <c r="N39" s="14">
        <f t="shared" si="5"/>
        <v>83.333333333333343</v>
      </c>
      <c r="O39" s="3">
        <v>21</v>
      </c>
      <c r="P39" s="14">
        <f t="shared" si="6"/>
        <v>100</v>
      </c>
      <c r="Q39" s="3">
        <v>20</v>
      </c>
      <c r="R39" s="14">
        <f t="shared" si="10"/>
        <v>100</v>
      </c>
      <c r="S39" s="3">
        <v>21</v>
      </c>
      <c r="T39" s="14">
        <f t="shared" si="8"/>
        <v>100</v>
      </c>
      <c r="U39" s="3">
        <v>20</v>
      </c>
      <c r="V39" s="14">
        <f t="shared" si="11"/>
        <v>100</v>
      </c>
    </row>
    <row r="40" spans="1:22">
      <c r="A40" s="5">
        <v>35</v>
      </c>
      <c r="B40" s="6" t="s">
        <v>44</v>
      </c>
      <c r="C40" s="24">
        <v>5</v>
      </c>
      <c r="D40" s="14">
        <f t="shared" si="0"/>
        <v>83.333333333333343</v>
      </c>
      <c r="E40" s="31">
        <v>8</v>
      </c>
      <c r="F40" s="14">
        <f t="shared" si="1"/>
        <v>100</v>
      </c>
      <c r="G40" s="24">
        <v>7</v>
      </c>
      <c r="H40" s="14">
        <f t="shared" si="2"/>
        <v>58.333333333333336</v>
      </c>
      <c r="I40" s="3">
        <v>7</v>
      </c>
      <c r="J40" s="14">
        <f t="shared" si="3"/>
        <v>100</v>
      </c>
      <c r="K40" s="3">
        <v>9</v>
      </c>
      <c r="L40" s="14">
        <f t="shared" si="4"/>
        <v>100</v>
      </c>
      <c r="M40" s="3">
        <v>5</v>
      </c>
      <c r="N40" s="14">
        <f t="shared" si="5"/>
        <v>83.333333333333343</v>
      </c>
      <c r="O40" s="3">
        <v>20</v>
      </c>
      <c r="P40" s="14">
        <f t="shared" si="6"/>
        <v>95.238095238095227</v>
      </c>
      <c r="Q40" s="3">
        <v>20</v>
      </c>
      <c r="R40" s="14">
        <f t="shared" si="10"/>
        <v>100</v>
      </c>
      <c r="S40" s="3">
        <v>20</v>
      </c>
      <c r="T40" s="14">
        <f t="shared" si="8"/>
        <v>95.238095238095227</v>
      </c>
      <c r="U40" s="3">
        <v>20</v>
      </c>
      <c r="V40" s="14">
        <f t="shared" si="11"/>
        <v>100</v>
      </c>
    </row>
    <row r="41" spans="1:22">
      <c r="A41" s="5">
        <v>36</v>
      </c>
      <c r="B41" s="6" t="s">
        <v>45</v>
      </c>
      <c r="C41" s="24">
        <v>5</v>
      </c>
      <c r="D41" s="14">
        <f t="shared" si="0"/>
        <v>83.333333333333343</v>
      </c>
      <c r="E41" s="31">
        <v>7</v>
      </c>
      <c r="F41" s="14">
        <f t="shared" si="1"/>
        <v>87.5</v>
      </c>
      <c r="G41" s="24">
        <v>6</v>
      </c>
      <c r="H41" s="3">
        <f t="shared" si="2"/>
        <v>50</v>
      </c>
      <c r="I41" s="3">
        <v>7</v>
      </c>
      <c r="J41" s="14">
        <f t="shared" si="3"/>
        <v>100</v>
      </c>
      <c r="K41" s="3">
        <v>9</v>
      </c>
      <c r="L41" s="14">
        <f t="shared" si="4"/>
        <v>100</v>
      </c>
      <c r="M41" s="3">
        <v>6</v>
      </c>
      <c r="N41" s="14">
        <f t="shared" si="5"/>
        <v>100</v>
      </c>
      <c r="O41" s="3">
        <v>20</v>
      </c>
      <c r="P41" s="14">
        <f t="shared" si="6"/>
        <v>95.238095238095227</v>
      </c>
      <c r="Q41" s="3">
        <v>20</v>
      </c>
      <c r="R41" s="14">
        <f t="shared" si="10"/>
        <v>100</v>
      </c>
      <c r="S41" s="3">
        <v>20</v>
      </c>
      <c r="T41" s="14">
        <f t="shared" si="8"/>
        <v>95.238095238095227</v>
      </c>
      <c r="U41" s="3">
        <v>20</v>
      </c>
      <c r="V41" s="14">
        <f t="shared" si="11"/>
        <v>100</v>
      </c>
    </row>
    <row r="42" spans="1:22">
      <c r="A42" s="5">
        <v>37</v>
      </c>
      <c r="B42" s="6" t="s">
        <v>46</v>
      </c>
      <c r="C42" s="24">
        <v>4</v>
      </c>
      <c r="D42" s="14">
        <f t="shared" si="0"/>
        <v>66.666666666666657</v>
      </c>
      <c r="E42" s="31">
        <v>7</v>
      </c>
      <c r="F42" s="14">
        <f t="shared" si="1"/>
        <v>87.5</v>
      </c>
      <c r="G42" s="24">
        <v>10</v>
      </c>
      <c r="H42" s="14">
        <f t="shared" si="2"/>
        <v>83.333333333333343</v>
      </c>
      <c r="I42" s="3">
        <v>5</v>
      </c>
      <c r="J42" s="14">
        <f t="shared" si="3"/>
        <v>71.428571428571431</v>
      </c>
      <c r="K42" s="3">
        <v>9</v>
      </c>
      <c r="L42" s="14">
        <f t="shared" si="4"/>
        <v>100</v>
      </c>
      <c r="M42" s="3">
        <v>6</v>
      </c>
      <c r="N42" s="14">
        <f t="shared" si="5"/>
        <v>100</v>
      </c>
      <c r="O42" s="3">
        <v>21</v>
      </c>
      <c r="P42" s="14">
        <f t="shared" si="6"/>
        <v>100</v>
      </c>
      <c r="Q42" s="3">
        <v>20</v>
      </c>
      <c r="R42" s="14">
        <f t="shared" si="10"/>
        <v>100</v>
      </c>
      <c r="S42" s="3">
        <v>21</v>
      </c>
      <c r="T42" s="14">
        <f t="shared" si="8"/>
        <v>100</v>
      </c>
      <c r="U42" s="3">
        <v>20</v>
      </c>
      <c r="V42" s="14">
        <f t="shared" si="11"/>
        <v>100</v>
      </c>
    </row>
    <row r="43" spans="1:22">
      <c r="A43" s="5">
        <v>38</v>
      </c>
      <c r="B43" s="6" t="s">
        <v>47</v>
      </c>
      <c r="C43" s="24">
        <v>4</v>
      </c>
      <c r="D43" s="14">
        <f t="shared" si="0"/>
        <v>66.666666666666657</v>
      </c>
      <c r="E43" s="31">
        <v>6</v>
      </c>
      <c r="F43" s="14">
        <f t="shared" si="1"/>
        <v>75</v>
      </c>
      <c r="G43" s="24">
        <v>6</v>
      </c>
      <c r="H43" s="14">
        <f t="shared" si="2"/>
        <v>50</v>
      </c>
      <c r="I43" s="3">
        <v>5</v>
      </c>
      <c r="J43" s="14">
        <f t="shared" si="3"/>
        <v>71.428571428571431</v>
      </c>
      <c r="K43" s="3">
        <v>4</v>
      </c>
      <c r="L43" s="14">
        <f t="shared" si="4"/>
        <v>44.444444444444443</v>
      </c>
      <c r="M43" s="3">
        <v>4</v>
      </c>
      <c r="N43" s="14">
        <f t="shared" si="5"/>
        <v>66.666666666666657</v>
      </c>
      <c r="O43" s="3">
        <v>17</v>
      </c>
      <c r="P43" s="14">
        <f t="shared" si="6"/>
        <v>80.952380952380949</v>
      </c>
      <c r="Q43" s="3">
        <v>15</v>
      </c>
      <c r="R43" s="14">
        <f t="shared" si="10"/>
        <v>75</v>
      </c>
      <c r="S43" s="3">
        <v>17</v>
      </c>
      <c r="T43" s="14">
        <f t="shared" si="8"/>
        <v>80.952380952380949</v>
      </c>
      <c r="U43" s="3">
        <v>15</v>
      </c>
      <c r="V43" s="14">
        <f t="shared" si="11"/>
        <v>75</v>
      </c>
    </row>
    <row r="44" spans="1:22">
      <c r="A44" s="5">
        <v>39</v>
      </c>
      <c r="B44" s="6" t="s">
        <v>48</v>
      </c>
      <c r="C44" s="24">
        <v>6</v>
      </c>
      <c r="D44" s="14">
        <f t="shared" si="0"/>
        <v>100</v>
      </c>
      <c r="E44" s="31">
        <v>7</v>
      </c>
      <c r="F44" s="14">
        <f t="shared" si="1"/>
        <v>87.5</v>
      </c>
      <c r="G44" s="24">
        <v>7</v>
      </c>
      <c r="H44" s="14">
        <f t="shared" si="2"/>
        <v>58.333333333333336</v>
      </c>
      <c r="I44" s="3">
        <v>7</v>
      </c>
      <c r="J44" s="14">
        <f t="shared" si="3"/>
        <v>100</v>
      </c>
      <c r="K44" s="3">
        <v>8</v>
      </c>
      <c r="L44" s="14">
        <f t="shared" si="4"/>
        <v>88.888888888888886</v>
      </c>
      <c r="M44" s="3">
        <v>5</v>
      </c>
      <c r="N44" s="14">
        <f t="shared" si="5"/>
        <v>83.333333333333343</v>
      </c>
      <c r="O44" s="3">
        <v>21</v>
      </c>
      <c r="P44" s="14">
        <f t="shared" si="6"/>
        <v>100</v>
      </c>
      <c r="Q44" s="3">
        <v>20</v>
      </c>
      <c r="R44" s="14">
        <f t="shared" si="10"/>
        <v>100</v>
      </c>
      <c r="S44" s="3">
        <v>21</v>
      </c>
      <c r="T44" s="14">
        <f t="shared" si="8"/>
        <v>100</v>
      </c>
      <c r="U44" s="3">
        <v>20</v>
      </c>
      <c r="V44" s="14">
        <f t="shared" si="11"/>
        <v>100</v>
      </c>
    </row>
    <row r="45" spans="1:22">
      <c r="A45" s="5">
        <v>40</v>
      </c>
      <c r="B45" s="6" t="s">
        <v>49</v>
      </c>
      <c r="C45" s="24">
        <v>6</v>
      </c>
      <c r="D45" s="14">
        <f t="shared" si="0"/>
        <v>100</v>
      </c>
      <c r="E45" s="31">
        <v>8</v>
      </c>
      <c r="F45" s="14">
        <f t="shared" si="1"/>
        <v>100</v>
      </c>
      <c r="G45" s="24">
        <v>10</v>
      </c>
      <c r="H45" s="14">
        <f t="shared" si="2"/>
        <v>83.333333333333343</v>
      </c>
      <c r="I45" s="3">
        <v>6</v>
      </c>
      <c r="J45" s="14">
        <f t="shared" si="3"/>
        <v>85.714285714285708</v>
      </c>
      <c r="K45" s="3">
        <v>9</v>
      </c>
      <c r="L45" s="14">
        <f t="shared" si="4"/>
        <v>100</v>
      </c>
      <c r="M45" s="3">
        <v>6</v>
      </c>
      <c r="N45" s="14">
        <f t="shared" si="5"/>
        <v>100</v>
      </c>
      <c r="O45" s="3">
        <v>21</v>
      </c>
      <c r="P45" s="3">
        <f t="shared" si="6"/>
        <v>100</v>
      </c>
      <c r="Q45" s="3">
        <v>20</v>
      </c>
      <c r="R45" s="14">
        <f t="shared" si="10"/>
        <v>100</v>
      </c>
      <c r="S45" s="3">
        <v>21</v>
      </c>
      <c r="T45" s="3">
        <f t="shared" si="8"/>
        <v>100</v>
      </c>
      <c r="U45" s="3">
        <v>20</v>
      </c>
      <c r="V45" s="14">
        <f t="shared" si="11"/>
        <v>100</v>
      </c>
    </row>
    <row r="46" spans="1:22">
      <c r="A46" s="5">
        <v>41</v>
      </c>
      <c r="B46" s="6" t="s">
        <v>50</v>
      </c>
      <c r="C46" s="24">
        <v>5</v>
      </c>
      <c r="D46" s="14">
        <f t="shared" si="0"/>
        <v>83.333333333333343</v>
      </c>
      <c r="E46" s="31">
        <v>8</v>
      </c>
      <c r="F46" s="14">
        <f t="shared" si="1"/>
        <v>100</v>
      </c>
      <c r="G46" s="24">
        <v>10</v>
      </c>
      <c r="H46" s="14">
        <f t="shared" si="2"/>
        <v>83.333333333333343</v>
      </c>
      <c r="I46" s="3">
        <v>5</v>
      </c>
      <c r="J46" s="14">
        <f t="shared" si="3"/>
        <v>71.428571428571431</v>
      </c>
      <c r="K46" s="3">
        <v>9</v>
      </c>
      <c r="L46" s="14">
        <f t="shared" si="4"/>
        <v>100</v>
      </c>
      <c r="M46" s="3">
        <v>6</v>
      </c>
      <c r="N46" s="14">
        <f t="shared" si="5"/>
        <v>100</v>
      </c>
      <c r="O46" s="3">
        <v>21</v>
      </c>
      <c r="P46" s="3">
        <f t="shared" si="6"/>
        <v>100</v>
      </c>
      <c r="Q46" s="3">
        <v>20</v>
      </c>
      <c r="R46" s="14">
        <f t="shared" si="10"/>
        <v>100</v>
      </c>
      <c r="S46" s="3">
        <v>21</v>
      </c>
      <c r="T46" s="3">
        <f t="shared" si="8"/>
        <v>100</v>
      </c>
      <c r="U46" s="3">
        <v>20</v>
      </c>
      <c r="V46" s="14">
        <f t="shared" si="11"/>
        <v>100</v>
      </c>
    </row>
    <row r="47" spans="1:22">
      <c r="A47" s="5">
        <v>42</v>
      </c>
      <c r="B47" s="6" t="s">
        <v>51</v>
      </c>
      <c r="C47" s="24">
        <v>4</v>
      </c>
      <c r="D47" s="14">
        <f t="shared" si="0"/>
        <v>66.666666666666657</v>
      </c>
      <c r="E47" s="31">
        <v>7</v>
      </c>
      <c r="F47" s="14">
        <f t="shared" si="1"/>
        <v>87.5</v>
      </c>
      <c r="G47" s="24">
        <v>6</v>
      </c>
      <c r="H47" s="14">
        <f t="shared" si="2"/>
        <v>50</v>
      </c>
      <c r="I47" s="3">
        <v>6</v>
      </c>
      <c r="J47" s="14">
        <f>I47/7*100</f>
        <v>85.714285714285708</v>
      </c>
      <c r="K47" s="3">
        <v>5</v>
      </c>
      <c r="L47" s="14">
        <f t="shared" si="4"/>
        <v>55.555555555555557</v>
      </c>
      <c r="M47" s="3">
        <v>5</v>
      </c>
      <c r="N47" s="14">
        <f t="shared" si="5"/>
        <v>83.333333333333343</v>
      </c>
      <c r="O47" s="3">
        <v>16</v>
      </c>
      <c r="P47" s="14">
        <f t="shared" si="6"/>
        <v>76.19047619047619</v>
      </c>
      <c r="Q47" s="3">
        <v>15</v>
      </c>
      <c r="R47" s="14">
        <f t="shared" si="10"/>
        <v>75</v>
      </c>
      <c r="S47" s="3">
        <v>16</v>
      </c>
      <c r="T47" s="14">
        <f t="shared" si="8"/>
        <v>76.19047619047619</v>
      </c>
      <c r="U47" s="3">
        <v>15</v>
      </c>
      <c r="V47" s="14">
        <f t="shared" si="11"/>
        <v>75</v>
      </c>
    </row>
    <row r="48" spans="1:22">
      <c r="A48" s="5">
        <v>43</v>
      </c>
      <c r="B48" s="6" t="s">
        <v>52</v>
      </c>
      <c r="C48" s="24">
        <v>4</v>
      </c>
      <c r="D48" s="14">
        <f t="shared" si="0"/>
        <v>66.666666666666657</v>
      </c>
      <c r="E48" s="31">
        <v>7</v>
      </c>
      <c r="F48" s="14">
        <f t="shared" si="1"/>
        <v>87.5</v>
      </c>
      <c r="G48" s="24">
        <v>6</v>
      </c>
      <c r="H48" s="14">
        <f t="shared" si="2"/>
        <v>50</v>
      </c>
      <c r="I48" s="3">
        <v>6</v>
      </c>
      <c r="J48" s="14">
        <f t="shared" si="3"/>
        <v>85.714285714285708</v>
      </c>
      <c r="K48" s="3">
        <v>5</v>
      </c>
      <c r="L48" s="14">
        <f t="shared" si="4"/>
        <v>55.555555555555557</v>
      </c>
      <c r="M48" s="3">
        <v>5</v>
      </c>
      <c r="N48" s="14">
        <f t="shared" si="5"/>
        <v>83.333333333333343</v>
      </c>
      <c r="O48" s="3">
        <v>16</v>
      </c>
      <c r="P48" s="14">
        <f t="shared" si="6"/>
        <v>76.19047619047619</v>
      </c>
      <c r="Q48" s="3">
        <v>15</v>
      </c>
      <c r="R48" s="14">
        <f t="shared" si="10"/>
        <v>75</v>
      </c>
      <c r="S48" s="3">
        <v>16</v>
      </c>
      <c r="T48" s="14">
        <f t="shared" si="8"/>
        <v>76.19047619047619</v>
      </c>
      <c r="U48" s="3">
        <v>15</v>
      </c>
      <c r="V48" s="14">
        <f t="shared" si="11"/>
        <v>75</v>
      </c>
    </row>
    <row r="49" spans="1:22">
      <c r="A49" s="5">
        <v>44</v>
      </c>
      <c r="B49" s="6" t="s">
        <v>53</v>
      </c>
      <c r="C49" s="24">
        <v>4</v>
      </c>
      <c r="D49" s="14">
        <f t="shared" si="0"/>
        <v>66.666666666666657</v>
      </c>
      <c r="E49" s="31">
        <v>7</v>
      </c>
      <c r="F49" s="14">
        <f t="shared" si="1"/>
        <v>87.5</v>
      </c>
      <c r="G49" s="24">
        <v>5</v>
      </c>
      <c r="H49" s="14">
        <f t="shared" si="2"/>
        <v>41.666666666666671</v>
      </c>
      <c r="I49" s="3">
        <v>5</v>
      </c>
      <c r="J49" s="14">
        <f t="shared" si="3"/>
        <v>71.428571428571431</v>
      </c>
      <c r="K49" s="3">
        <v>5</v>
      </c>
      <c r="L49" s="14">
        <f t="shared" si="4"/>
        <v>55.555555555555557</v>
      </c>
      <c r="M49" s="3">
        <v>4</v>
      </c>
      <c r="N49" s="14">
        <f t="shared" si="5"/>
        <v>66.666666666666657</v>
      </c>
      <c r="O49" s="3">
        <v>16</v>
      </c>
      <c r="P49" s="14">
        <f t="shared" si="6"/>
        <v>76.19047619047619</v>
      </c>
      <c r="Q49" s="3">
        <v>15</v>
      </c>
      <c r="R49" s="14">
        <f t="shared" si="10"/>
        <v>75</v>
      </c>
      <c r="S49" s="3">
        <v>16</v>
      </c>
      <c r="T49" s="14">
        <f t="shared" si="8"/>
        <v>76.19047619047619</v>
      </c>
      <c r="U49" s="3">
        <v>15</v>
      </c>
      <c r="V49" s="14">
        <f t="shared" si="11"/>
        <v>75</v>
      </c>
    </row>
    <row r="50" spans="1:22">
      <c r="A50" s="5">
        <v>45</v>
      </c>
      <c r="B50" s="6" t="s">
        <v>54</v>
      </c>
      <c r="C50" s="24">
        <v>6</v>
      </c>
      <c r="D50" s="14">
        <f t="shared" si="0"/>
        <v>100</v>
      </c>
      <c r="E50" s="31">
        <v>8</v>
      </c>
      <c r="F50" s="14">
        <f t="shared" si="1"/>
        <v>100</v>
      </c>
      <c r="G50" s="24">
        <v>12</v>
      </c>
      <c r="H50" s="14">
        <f t="shared" si="2"/>
        <v>100</v>
      </c>
      <c r="I50" s="3">
        <v>7</v>
      </c>
      <c r="J50" s="14">
        <f t="shared" si="3"/>
        <v>100</v>
      </c>
      <c r="K50" s="3">
        <v>9</v>
      </c>
      <c r="L50" s="14">
        <f t="shared" si="4"/>
        <v>100</v>
      </c>
      <c r="M50" s="3">
        <v>6</v>
      </c>
      <c r="N50" s="14">
        <f t="shared" si="5"/>
        <v>100</v>
      </c>
      <c r="O50" s="3">
        <v>21</v>
      </c>
      <c r="P50" s="14">
        <f t="shared" si="6"/>
        <v>100</v>
      </c>
      <c r="Q50" s="3">
        <v>20</v>
      </c>
      <c r="R50" s="14">
        <f t="shared" si="10"/>
        <v>100</v>
      </c>
      <c r="S50" s="3">
        <v>21</v>
      </c>
      <c r="T50" s="14">
        <f t="shared" si="8"/>
        <v>100</v>
      </c>
      <c r="U50" s="3">
        <v>20</v>
      </c>
      <c r="V50" s="14">
        <f t="shared" si="11"/>
        <v>100</v>
      </c>
    </row>
    <row r="51" spans="1:22">
      <c r="A51" s="5">
        <v>46</v>
      </c>
      <c r="B51" s="6" t="s">
        <v>55</v>
      </c>
      <c r="C51" s="24">
        <v>3</v>
      </c>
      <c r="D51" s="14">
        <f t="shared" si="0"/>
        <v>50</v>
      </c>
      <c r="E51" s="31">
        <v>4</v>
      </c>
      <c r="F51" s="14">
        <f t="shared" si="1"/>
        <v>50</v>
      </c>
      <c r="G51" s="24">
        <v>4</v>
      </c>
      <c r="H51" s="14">
        <f t="shared" si="2"/>
        <v>33.333333333333329</v>
      </c>
      <c r="I51" s="3">
        <v>4</v>
      </c>
      <c r="J51" s="14">
        <f t="shared" si="3"/>
        <v>57.142857142857139</v>
      </c>
      <c r="K51" s="3">
        <v>4</v>
      </c>
      <c r="L51" s="14">
        <f t="shared" si="4"/>
        <v>44.444444444444443</v>
      </c>
      <c r="M51" s="3">
        <v>4</v>
      </c>
      <c r="N51" s="14">
        <f t="shared" si="5"/>
        <v>66.666666666666657</v>
      </c>
      <c r="O51" s="3">
        <v>17</v>
      </c>
      <c r="P51" s="14">
        <f t="shared" si="6"/>
        <v>80.952380952380949</v>
      </c>
      <c r="Q51" s="3">
        <v>15</v>
      </c>
      <c r="R51" s="14">
        <f t="shared" si="10"/>
        <v>75</v>
      </c>
      <c r="S51" s="3">
        <v>17</v>
      </c>
      <c r="T51" s="14">
        <f t="shared" si="8"/>
        <v>80.952380952380949</v>
      </c>
      <c r="U51" s="3">
        <v>15</v>
      </c>
      <c r="V51" s="14">
        <f t="shared" si="11"/>
        <v>75</v>
      </c>
    </row>
    <row r="52" spans="1:22">
      <c r="A52" s="5">
        <v>47</v>
      </c>
      <c r="B52" s="6" t="s">
        <v>57</v>
      </c>
      <c r="C52" s="24">
        <v>4</v>
      </c>
      <c r="D52" s="14">
        <f t="shared" si="0"/>
        <v>66.666666666666657</v>
      </c>
      <c r="E52" s="31">
        <v>7</v>
      </c>
      <c r="F52" s="14">
        <f t="shared" si="1"/>
        <v>87.5</v>
      </c>
      <c r="G52" s="24">
        <v>5</v>
      </c>
      <c r="H52" s="14">
        <f t="shared" si="2"/>
        <v>41.666666666666671</v>
      </c>
      <c r="I52" s="3">
        <v>5</v>
      </c>
      <c r="J52" s="14">
        <f t="shared" si="3"/>
        <v>71.428571428571431</v>
      </c>
      <c r="K52" s="3">
        <v>5</v>
      </c>
      <c r="L52" s="14">
        <f t="shared" si="4"/>
        <v>55.555555555555557</v>
      </c>
      <c r="M52" s="3">
        <v>4</v>
      </c>
      <c r="N52" s="14">
        <f t="shared" si="5"/>
        <v>66.666666666666657</v>
      </c>
      <c r="O52" s="3">
        <v>19</v>
      </c>
      <c r="P52" s="14">
        <f t="shared" si="6"/>
        <v>90.476190476190482</v>
      </c>
      <c r="Q52" s="3">
        <v>15</v>
      </c>
      <c r="R52" s="14">
        <f t="shared" si="10"/>
        <v>75</v>
      </c>
      <c r="S52" s="3">
        <v>19</v>
      </c>
      <c r="T52" s="14">
        <f t="shared" si="8"/>
        <v>90.476190476190482</v>
      </c>
      <c r="U52" s="3">
        <v>15</v>
      </c>
      <c r="V52" s="14">
        <f t="shared" si="11"/>
        <v>75</v>
      </c>
    </row>
    <row r="53" spans="1:22">
      <c r="A53" s="5">
        <v>48</v>
      </c>
      <c r="B53" s="6" t="s">
        <v>58</v>
      </c>
      <c r="C53" s="24">
        <v>4</v>
      </c>
      <c r="D53" s="14">
        <f t="shared" si="0"/>
        <v>66.666666666666657</v>
      </c>
      <c r="E53" s="31">
        <v>7</v>
      </c>
      <c r="F53" s="14">
        <f t="shared" si="1"/>
        <v>87.5</v>
      </c>
      <c r="G53" s="24">
        <v>6</v>
      </c>
      <c r="H53" s="14">
        <f t="shared" si="2"/>
        <v>50</v>
      </c>
      <c r="I53" s="3">
        <v>5</v>
      </c>
      <c r="J53" s="14">
        <f t="shared" si="3"/>
        <v>71.428571428571431</v>
      </c>
      <c r="K53" s="3">
        <v>5</v>
      </c>
      <c r="L53" s="14">
        <f t="shared" si="4"/>
        <v>55.555555555555557</v>
      </c>
      <c r="M53" s="3">
        <v>5</v>
      </c>
      <c r="N53" s="14">
        <f t="shared" si="5"/>
        <v>83.333333333333343</v>
      </c>
      <c r="O53" s="3">
        <v>17</v>
      </c>
      <c r="P53" s="14">
        <f t="shared" si="6"/>
        <v>80.952380952380949</v>
      </c>
      <c r="Q53" s="3">
        <v>15</v>
      </c>
      <c r="R53" s="14">
        <f t="shared" si="10"/>
        <v>75</v>
      </c>
      <c r="S53" s="3">
        <v>17</v>
      </c>
      <c r="T53" s="14">
        <f t="shared" si="8"/>
        <v>80.952380952380949</v>
      </c>
      <c r="U53" s="3">
        <v>15</v>
      </c>
      <c r="V53" s="14">
        <f t="shared" si="11"/>
        <v>75</v>
      </c>
    </row>
    <row r="54" spans="1:22">
      <c r="A54" s="5">
        <v>49</v>
      </c>
      <c r="B54" s="6" t="s">
        <v>59</v>
      </c>
      <c r="C54" s="24">
        <v>4</v>
      </c>
      <c r="D54" s="14">
        <f t="shared" si="0"/>
        <v>66.666666666666657</v>
      </c>
      <c r="E54" s="31">
        <v>6</v>
      </c>
      <c r="F54" s="14">
        <f t="shared" si="1"/>
        <v>75</v>
      </c>
      <c r="G54" s="24">
        <v>6</v>
      </c>
      <c r="H54" s="14">
        <f t="shared" si="2"/>
        <v>50</v>
      </c>
      <c r="I54" s="3">
        <v>6</v>
      </c>
      <c r="J54" s="14">
        <f t="shared" si="3"/>
        <v>85.714285714285708</v>
      </c>
      <c r="K54" s="3">
        <v>8</v>
      </c>
      <c r="L54" s="14">
        <f t="shared" si="4"/>
        <v>88.888888888888886</v>
      </c>
      <c r="M54" s="3">
        <v>5</v>
      </c>
      <c r="N54" s="14">
        <f t="shared" si="5"/>
        <v>83.333333333333343</v>
      </c>
      <c r="O54" s="3">
        <v>16</v>
      </c>
      <c r="P54" s="14">
        <f t="shared" si="6"/>
        <v>76.19047619047619</v>
      </c>
      <c r="Q54" s="3">
        <v>15</v>
      </c>
      <c r="R54" s="14">
        <f t="shared" si="10"/>
        <v>75</v>
      </c>
      <c r="S54" s="3">
        <v>16</v>
      </c>
      <c r="T54" s="14">
        <f t="shared" si="8"/>
        <v>76.19047619047619</v>
      </c>
      <c r="U54" s="3">
        <v>15</v>
      </c>
      <c r="V54" s="14">
        <f t="shared" si="11"/>
        <v>75</v>
      </c>
    </row>
    <row r="55" spans="1:22">
      <c r="A55" s="5">
        <v>50</v>
      </c>
      <c r="B55" s="6" t="s">
        <v>60</v>
      </c>
      <c r="C55" s="24">
        <v>4</v>
      </c>
      <c r="D55" s="14">
        <f t="shared" si="0"/>
        <v>66.666666666666657</v>
      </c>
      <c r="E55" s="31">
        <v>6</v>
      </c>
      <c r="F55" s="14">
        <f t="shared" si="1"/>
        <v>75</v>
      </c>
      <c r="G55" s="24">
        <v>5</v>
      </c>
      <c r="H55" s="14">
        <f>G55/12*100</f>
        <v>41.666666666666671</v>
      </c>
      <c r="I55" s="3">
        <v>5</v>
      </c>
      <c r="J55" s="14">
        <f t="shared" si="3"/>
        <v>71.428571428571431</v>
      </c>
      <c r="K55" s="3">
        <v>5</v>
      </c>
      <c r="L55" s="14">
        <f t="shared" si="4"/>
        <v>55.555555555555557</v>
      </c>
      <c r="M55" s="3">
        <v>5</v>
      </c>
      <c r="N55" s="14">
        <f t="shared" si="5"/>
        <v>83.333333333333343</v>
      </c>
      <c r="O55" s="3">
        <v>16</v>
      </c>
      <c r="P55" s="14">
        <f t="shared" si="6"/>
        <v>76.19047619047619</v>
      </c>
      <c r="Q55" s="3">
        <v>15</v>
      </c>
      <c r="R55" s="14">
        <f t="shared" si="10"/>
        <v>75</v>
      </c>
      <c r="S55" s="3">
        <v>16</v>
      </c>
      <c r="T55" s="14">
        <f t="shared" si="8"/>
        <v>76.19047619047619</v>
      </c>
      <c r="U55" s="3">
        <v>15</v>
      </c>
      <c r="V55" s="14">
        <f t="shared" si="11"/>
        <v>75</v>
      </c>
    </row>
    <row r="56" spans="1:22">
      <c r="A56" s="5">
        <v>51</v>
      </c>
      <c r="B56" s="6" t="s">
        <v>61</v>
      </c>
      <c r="C56" s="24">
        <v>4</v>
      </c>
      <c r="D56" s="14">
        <f t="shared" si="0"/>
        <v>66.666666666666657</v>
      </c>
      <c r="E56" s="31">
        <v>7</v>
      </c>
      <c r="F56" s="14">
        <f t="shared" si="1"/>
        <v>87.5</v>
      </c>
      <c r="G56" s="24">
        <v>5</v>
      </c>
      <c r="H56" s="14">
        <f t="shared" si="2"/>
        <v>41.666666666666671</v>
      </c>
      <c r="I56" s="3">
        <v>4</v>
      </c>
      <c r="J56" s="14">
        <f t="shared" si="3"/>
        <v>57.142857142857139</v>
      </c>
      <c r="K56" s="3">
        <v>5</v>
      </c>
      <c r="L56" s="14">
        <f t="shared" si="4"/>
        <v>55.555555555555557</v>
      </c>
      <c r="M56" s="3">
        <v>5</v>
      </c>
      <c r="N56" s="14">
        <f t="shared" si="5"/>
        <v>83.333333333333343</v>
      </c>
      <c r="O56" s="3">
        <v>20</v>
      </c>
      <c r="P56" s="14">
        <f t="shared" si="6"/>
        <v>95.238095238095227</v>
      </c>
      <c r="Q56" s="3">
        <v>15</v>
      </c>
      <c r="R56" s="14">
        <f t="shared" si="10"/>
        <v>75</v>
      </c>
      <c r="S56" s="3">
        <v>20</v>
      </c>
      <c r="T56" s="14">
        <f t="shared" si="8"/>
        <v>95.238095238095227</v>
      </c>
      <c r="U56" s="3">
        <v>15</v>
      </c>
      <c r="V56" s="14">
        <f t="shared" si="11"/>
        <v>75</v>
      </c>
    </row>
    <row r="57" spans="1:22">
      <c r="A57" s="5">
        <v>52</v>
      </c>
      <c r="B57" s="6" t="s">
        <v>62</v>
      </c>
      <c r="C57" s="24">
        <v>6</v>
      </c>
      <c r="D57" s="14">
        <f t="shared" si="0"/>
        <v>100</v>
      </c>
      <c r="E57" s="31">
        <v>8</v>
      </c>
      <c r="F57" s="14">
        <f t="shared" si="1"/>
        <v>100</v>
      </c>
      <c r="G57" s="24">
        <v>11</v>
      </c>
      <c r="H57" s="14">
        <f t="shared" si="2"/>
        <v>91.666666666666657</v>
      </c>
      <c r="I57" s="3">
        <v>7</v>
      </c>
      <c r="J57" s="14">
        <f t="shared" si="3"/>
        <v>100</v>
      </c>
      <c r="K57" s="3">
        <v>9</v>
      </c>
      <c r="L57" s="14">
        <f t="shared" si="4"/>
        <v>100</v>
      </c>
      <c r="M57" s="3">
        <v>6</v>
      </c>
      <c r="N57" s="14">
        <f t="shared" si="5"/>
        <v>100</v>
      </c>
      <c r="O57" s="3">
        <v>21</v>
      </c>
      <c r="P57" s="14">
        <f>O57/21*100</f>
        <v>100</v>
      </c>
      <c r="Q57" s="3">
        <v>20</v>
      </c>
      <c r="R57" s="14">
        <f t="shared" si="10"/>
        <v>100</v>
      </c>
      <c r="S57" s="3">
        <v>21</v>
      </c>
      <c r="T57" s="14">
        <f>S57/21*100</f>
        <v>100</v>
      </c>
      <c r="U57" s="3">
        <v>20</v>
      </c>
      <c r="V57" s="14">
        <f t="shared" si="11"/>
        <v>100</v>
      </c>
    </row>
    <row r="58" spans="1:22">
      <c r="A58" s="5">
        <v>53</v>
      </c>
      <c r="B58" s="6" t="s">
        <v>63</v>
      </c>
      <c r="C58" s="24">
        <v>4</v>
      </c>
      <c r="D58" s="14">
        <f t="shared" si="0"/>
        <v>66.666666666666657</v>
      </c>
      <c r="E58" s="31">
        <v>6</v>
      </c>
      <c r="F58" s="14">
        <f t="shared" si="1"/>
        <v>75</v>
      </c>
      <c r="G58" s="24">
        <v>4</v>
      </c>
      <c r="H58" s="14">
        <f t="shared" si="2"/>
        <v>33.333333333333329</v>
      </c>
      <c r="I58" s="3">
        <v>4</v>
      </c>
      <c r="J58" s="14">
        <f t="shared" si="3"/>
        <v>57.142857142857139</v>
      </c>
      <c r="K58" s="3">
        <v>4</v>
      </c>
      <c r="L58" s="14">
        <f t="shared" si="4"/>
        <v>44.444444444444443</v>
      </c>
      <c r="M58" s="3">
        <v>4</v>
      </c>
      <c r="N58" s="14">
        <f t="shared" si="5"/>
        <v>66.666666666666657</v>
      </c>
      <c r="O58" s="3">
        <v>17</v>
      </c>
      <c r="P58" s="14">
        <f t="shared" si="6"/>
        <v>80.952380952380949</v>
      </c>
      <c r="Q58" s="3">
        <v>15</v>
      </c>
      <c r="R58" s="14">
        <f t="shared" si="10"/>
        <v>75</v>
      </c>
      <c r="S58" s="3">
        <v>17</v>
      </c>
      <c r="T58" s="14">
        <f t="shared" si="8"/>
        <v>80.952380952380949</v>
      </c>
      <c r="U58" s="3">
        <v>15</v>
      </c>
      <c r="V58" s="14">
        <f t="shared" si="11"/>
        <v>75</v>
      </c>
    </row>
    <row r="59" spans="1:22">
      <c r="A59" s="5">
        <v>54</v>
      </c>
      <c r="B59" s="6" t="s">
        <v>64</v>
      </c>
      <c r="C59" s="24">
        <v>4</v>
      </c>
      <c r="D59" s="14">
        <f t="shared" si="0"/>
        <v>66.666666666666657</v>
      </c>
      <c r="E59" s="31">
        <v>6</v>
      </c>
      <c r="F59" s="14">
        <f t="shared" si="1"/>
        <v>75</v>
      </c>
      <c r="G59" s="24">
        <v>7</v>
      </c>
      <c r="H59" s="14">
        <f t="shared" si="2"/>
        <v>58.333333333333336</v>
      </c>
      <c r="I59" s="3">
        <v>4</v>
      </c>
      <c r="J59" s="14">
        <f t="shared" si="3"/>
        <v>57.142857142857139</v>
      </c>
      <c r="K59" s="3">
        <v>5</v>
      </c>
      <c r="L59" s="14">
        <f t="shared" si="4"/>
        <v>55.555555555555557</v>
      </c>
      <c r="M59" s="3">
        <v>4</v>
      </c>
      <c r="N59" s="14">
        <f t="shared" si="5"/>
        <v>66.666666666666657</v>
      </c>
      <c r="O59" s="3">
        <v>17</v>
      </c>
      <c r="P59" s="14">
        <f t="shared" si="6"/>
        <v>80.952380952380949</v>
      </c>
      <c r="Q59" s="3">
        <v>15</v>
      </c>
      <c r="R59" s="14">
        <f t="shared" si="10"/>
        <v>75</v>
      </c>
      <c r="S59" s="3">
        <v>17</v>
      </c>
      <c r="T59" s="14">
        <f t="shared" si="8"/>
        <v>80.952380952380949</v>
      </c>
      <c r="U59" s="3">
        <v>15</v>
      </c>
      <c r="V59" s="14">
        <f t="shared" si="11"/>
        <v>75</v>
      </c>
    </row>
    <row r="60" spans="1:22">
      <c r="A60" s="5">
        <v>55</v>
      </c>
      <c r="B60" s="6" t="s">
        <v>65</v>
      </c>
      <c r="C60" s="24">
        <v>3</v>
      </c>
      <c r="D60" s="14">
        <f t="shared" si="0"/>
        <v>50</v>
      </c>
      <c r="E60" s="31">
        <v>6</v>
      </c>
      <c r="F60" s="14">
        <f t="shared" si="1"/>
        <v>75</v>
      </c>
      <c r="G60" s="24">
        <v>5</v>
      </c>
      <c r="H60" s="14">
        <f t="shared" si="2"/>
        <v>41.666666666666671</v>
      </c>
      <c r="I60" s="3">
        <v>4</v>
      </c>
      <c r="J60" s="14">
        <f t="shared" si="3"/>
        <v>57.142857142857139</v>
      </c>
      <c r="K60" s="3">
        <v>5</v>
      </c>
      <c r="L60" s="14">
        <f t="shared" si="4"/>
        <v>55.555555555555557</v>
      </c>
      <c r="M60" s="3">
        <v>5</v>
      </c>
      <c r="N60" s="14">
        <f t="shared" si="5"/>
        <v>83.333333333333343</v>
      </c>
      <c r="O60" s="3">
        <v>17</v>
      </c>
      <c r="P60" s="14">
        <f t="shared" si="6"/>
        <v>80.952380952380949</v>
      </c>
      <c r="Q60" s="3">
        <v>14</v>
      </c>
      <c r="R60" s="14">
        <f t="shared" si="10"/>
        <v>70</v>
      </c>
      <c r="S60" s="3">
        <v>17</v>
      </c>
      <c r="T60" s="14">
        <f t="shared" si="8"/>
        <v>80.952380952380949</v>
      </c>
      <c r="U60" s="3">
        <v>14</v>
      </c>
      <c r="V60" s="14">
        <f t="shared" si="11"/>
        <v>70</v>
      </c>
    </row>
    <row r="61" spans="1:22">
      <c r="A61" s="35">
        <v>56</v>
      </c>
      <c r="B61" s="36" t="s">
        <v>66</v>
      </c>
      <c r="C61" s="39">
        <v>5</v>
      </c>
      <c r="D61" s="14">
        <f t="shared" si="0"/>
        <v>83.333333333333343</v>
      </c>
      <c r="E61" s="31">
        <v>8</v>
      </c>
      <c r="F61" s="14">
        <f t="shared" si="1"/>
        <v>100</v>
      </c>
      <c r="G61" s="24">
        <v>11</v>
      </c>
      <c r="H61" s="14">
        <f t="shared" si="2"/>
        <v>91.666666666666657</v>
      </c>
      <c r="I61" s="3">
        <v>7</v>
      </c>
      <c r="J61" s="14">
        <f t="shared" si="3"/>
        <v>100</v>
      </c>
      <c r="K61" s="3">
        <v>9</v>
      </c>
      <c r="L61" s="14">
        <f t="shared" si="4"/>
        <v>100</v>
      </c>
      <c r="M61" s="3">
        <v>6</v>
      </c>
      <c r="N61" s="14">
        <f t="shared" si="5"/>
        <v>100</v>
      </c>
      <c r="O61" s="3">
        <v>21</v>
      </c>
      <c r="P61" s="14">
        <f t="shared" si="6"/>
        <v>100</v>
      </c>
      <c r="Q61" s="3">
        <v>20</v>
      </c>
      <c r="R61" s="14">
        <f t="shared" si="10"/>
        <v>100</v>
      </c>
      <c r="S61" s="3">
        <v>21</v>
      </c>
      <c r="T61" s="14">
        <f t="shared" si="8"/>
        <v>100</v>
      </c>
      <c r="U61" s="3">
        <v>20</v>
      </c>
      <c r="V61" s="14">
        <f t="shared" si="11"/>
        <v>100</v>
      </c>
    </row>
    <row r="62" spans="1:22">
      <c r="A62" s="37"/>
      <c r="B62" s="38"/>
      <c r="C62" s="40"/>
      <c r="D62" s="38"/>
      <c r="E62" s="41"/>
      <c r="J62" s="38"/>
      <c r="K62" s="46"/>
    </row>
    <row r="63" spans="1:22">
      <c r="C63" s="40"/>
      <c r="D63" s="38"/>
      <c r="E63" s="41"/>
    </row>
    <row r="64" spans="1:22">
      <c r="C64" s="42"/>
      <c r="D64" s="38"/>
      <c r="E64" s="41"/>
    </row>
  </sheetData>
  <mergeCells count="6">
    <mergeCell ref="S3:V3"/>
    <mergeCell ref="L2:N2"/>
    <mergeCell ref="C3:F3"/>
    <mergeCell ref="G3:J3"/>
    <mergeCell ref="K3:N3"/>
    <mergeCell ref="O3:R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V61"/>
  <sheetViews>
    <sheetView workbookViewId="0">
      <selection activeCell="R41" sqref="R41"/>
    </sheetView>
  </sheetViews>
  <sheetFormatPr defaultRowHeight="15"/>
  <cols>
    <col min="1" max="1" width="5.7109375" customWidth="1"/>
    <col min="2" max="2" width="18.140625" customWidth="1"/>
    <col min="3" max="4" width="6.28515625" customWidth="1"/>
    <col min="5" max="5" width="6.140625" customWidth="1"/>
    <col min="6" max="7" width="6.28515625" customWidth="1"/>
    <col min="8" max="8" width="6.7109375" customWidth="1"/>
    <col min="9" max="9" width="6.28515625" customWidth="1"/>
    <col min="10" max="10" width="5.85546875" customWidth="1"/>
    <col min="11" max="11" width="6" customWidth="1"/>
    <col min="12" max="12" width="6.28515625" customWidth="1"/>
    <col min="13" max="13" width="6.5703125" customWidth="1"/>
    <col min="14" max="14" width="6.42578125" customWidth="1"/>
    <col min="15" max="15" width="6.140625" customWidth="1"/>
    <col min="16" max="16" width="6" customWidth="1"/>
    <col min="17" max="17" width="6.28515625" customWidth="1"/>
    <col min="18" max="18" width="6.42578125" customWidth="1"/>
    <col min="19" max="19" width="6.5703125" customWidth="1"/>
    <col min="20" max="20" width="6.28515625" customWidth="1"/>
    <col min="21" max="21" width="6.42578125" customWidth="1"/>
    <col min="22" max="22" width="7" customWidth="1"/>
  </cols>
  <sheetData>
    <row r="1" spans="1:22">
      <c r="A1" s="1" t="s">
        <v>113</v>
      </c>
      <c r="B1" s="1"/>
      <c r="C1" s="1"/>
      <c r="D1" s="1"/>
      <c r="E1" s="1"/>
      <c r="F1" s="1"/>
      <c r="G1" s="1"/>
      <c r="H1" s="1"/>
    </row>
    <row r="2" spans="1:22">
      <c r="A2" s="1" t="s">
        <v>112</v>
      </c>
      <c r="B2" s="1"/>
      <c r="C2" s="1"/>
      <c r="D2" s="1"/>
      <c r="E2" s="1"/>
      <c r="F2" s="1"/>
      <c r="G2" s="1"/>
      <c r="H2" s="1"/>
      <c r="L2" s="53">
        <v>45839</v>
      </c>
      <c r="M2" s="54"/>
      <c r="N2" s="54"/>
    </row>
    <row r="3" spans="1:22" ht="26.25">
      <c r="A3" s="2" t="s">
        <v>0</v>
      </c>
      <c r="B3" s="2" t="s">
        <v>1</v>
      </c>
      <c r="C3" s="55" t="s">
        <v>2</v>
      </c>
      <c r="D3" s="56"/>
      <c r="E3" s="56"/>
      <c r="F3" s="57"/>
      <c r="G3" s="50" t="s">
        <v>3</v>
      </c>
      <c r="H3" s="51"/>
      <c r="I3" s="51"/>
      <c r="J3" s="52"/>
      <c r="K3" s="50" t="s">
        <v>4</v>
      </c>
      <c r="L3" s="51"/>
      <c r="M3" s="51"/>
      <c r="N3" s="52"/>
      <c r="O3" s="50" t="s">
        <v>5</v>
      </c>
      <c r="P3" s="51"/>
      <c r="Q3" s="51"/>
      <c r="R3" s="52"/>
      <c r="S3" s="50" t="s">
        <v>6</v>
      </c>
      <c r="T3" s="51"/>
      <c r="U3" s="51"/>
      <c r="V3" s="52"/>
    </row>
    <row r="4" spans="1:22" ht="26.25">
      <c r="A4" s="3"/>
      <c r="B4" s="19" t="s">
        <v>89</v>
      </c>
      <c r="C4" s="45" t="s">
        <v>107</v>
      </c>
      <c r="D4" s="47" t="s">
        <v>69</v>
      </c>
      <c r="E4" s="31" t="s">
        <v>106</v>
      </c>
      <c r="F4" s="47" t="s">
        <v>69</v>
      </c>
      <c r="G4" s="45" t="s">
        <v>107</v>
      </c>
      <c r="H4" s="47" t="s">
        <v>69</v>
      </c>
      <c r="I4" s="31" t="s">
        <v>106</v>
      </c>
      <c r="J4" s="47" t="s">
        <v>69</v>
      </c>
      <c r="K4" s="45" t="s">
        <v>107</v>
      </c>
      <c r="L4" s="47" t="s">
        <v>69</v>
      </c>
      <c r="M4" s="31" t="s">
        <v>106</v>
      </c>
      <c r="N4" s="47" t="s">
        <v>69</v>
      </c>
      <c r="O4" s="45" t="s">
        <v>107</v>
      </c>
      <c r="P4" s="47" t="s">
        <v>69</v>
      </c>
      <c r="Q4" s="31" t="s">
        <v>106</v>
      </c>
      <c r="R4" s="47" t="s">
        <v>69</v>
      </c>
      <c r="S4" s="45" t="s">
        <v>107</v>
      </c>
      <c r="T4" s="47" t="s">
        <v>69</v>
      </c>
      <c r="U4" s="31" t="s">
        <v>106</v>
      </c>
      <c r="V4" s="47" t="s">
        <v>69</v>
      </c>
    </row>
    <row r="5" spans="1:22" ht="26.25">
      <c r="A5" s="3"/>
      <c r="B5" s="3"/>
      <c r="C5" s="45">
        <v>9</v>
      </c>
      <c r="D5" s="47"/>
      <c r="E5" s="31">
        <v>13</v>
      </c>
      <c r="F5" s="47"/>
      <c r="G5" s="31">
        <v>8</v>
      </c>
      <c r="H5" s="47"/>
      <c r="I5" s="31">
        <v>11</v>
      </c>
      <c r="J5" s="47"/>
      <c r="K5" s="31">
        <v>8</v>
      </c>
      <c r="L5" s="47"/>
      <c r="M5" s="31">
        <v>5</v>
      </c>
      <c r="N5" s="47"/>
      <c r="O5" s="31">
        <v>24</v>
      </c>
      <c r="P5" s="47"/>
      <c r="Q5" s="31" t="s">
        <v>117</v>
      </c>
      <c r="R5" s="47"/>
      <c r="S5" s="31">
        <v>24</v>
      </c>
      <c r="T5" s="47"/>
      <c r="U5" s="31" t="s">
        <v>117</v>
      </c>
      <c r="V5" s="47"/>
    </row>
    <row r="6" spans="1:22">
      <c r="A6" s="5">
        <v>1</v>
      </c>
      <c r="B6" s="7" t="s">
        <v>9</v>
      </c>
      <c r="C6" s="24">
        <v>7</v>
      </c>
      <c r="D6" s="14">
        <f>C6/9*100</f>
        <v>77.777777777777786</v>
      </c>
      <c r="E6" s="31">
        <v>9</v>
      </c>
      <c r="F6" s="14">
        <f>E6/13*100</f>
        <v>69.230769230769226</v>
      </c>
      <c r="G6" s="3">
        <v>8</v>
      </c>
      <c r="H6" s="3">
        <f>G6/8*100</f>
        <v>100</v>
      </c>
      <c r="I6" s="3">
        <v>10</v>
      </c>
      <c r="J6" s="14">
        <f>I6/11*100</f>
        <v>90.909090909090907</v>
      </c>
      <c r="K6" s="3">
        <v>7</v>
      </c>
      <c r="L6" s="14">
        <f>K6/8*100</f>
        <v>87.5</v>
      </c>
      <c r="M6" s="3">
        <v>5</v>
      </c>
      <c r="N6" s="14">
        <f>M6/5*100</f>
        <v>100</v>
      </c>
      <c r="O6" s="3">
        <v>24</v>
      </c>
      <c r="P6" s="14">
        <f>O6/24*100</f>
        <v>100</v>
      </c>
      <c r="Q6" s="3">
        <v>23</v>
      </c>
      <c r="R6" s="14">
        <f>Q6/23*100</f>
        <v>100</v>
      </c>
      <c r="S6" s="3">
        <v>24</v>
      </c>
      <c r="T6" s="14">
        <f>S6/24*100</f>
        <v>100</v>
      </c>
      <c r="U6" s="3">
        <v>23</v>
      </c>
      <c r="V6" s="14">
        <f>U6/23*100</f>
        <v>100</v>
      </c>
    </row>
    <row r="7" spans="1:22">
      <c r="A7" s="5">
        <v>2</v>
      </c>
      <c r="B7" s="7" t="s">
        <v>10</v>
      </c>
      <c r="C7" s="24">
        <v>8</v>
      </c>
      <c r="D7" s="14">
        <f t="shared" ref="D7:D61" si="0">C7/9*100</f>
        <v>88.888888888888886</v>
      </c>
      <c r="E7" s="31">
        <v>10</v>
      </c>
      <c r="F7" s="14">
        <f t="shared" ref="F7:F61" si="1">E7/13*100</f>
        <v>76.923076923076934</v>
      </c>
      <c r="G7" s="3">
        <v>8</v>
      </c>
      <c r="H7" s="3">
        <f t="shared" ref="H7:H61" si="2">G7/8*100</f>
        <v>100</v>
      </c>
      <c r="I7" s="3">
        <v>8</v>
      </c>
      <c r="J7" s="14">
        <f t="shared" ref="J7:J61" si="3">I7/11*100</f>
        <v>72.727272727272734</v>
      </c>
      <c r="K7" s="3">
        <v>6</v>
      </c>
      <c r="L7" s="14">
        <f t="shared" ref="L7:L61" si="4">K7/8*100</f>
        <v>75</v>
      </c>
      <c r="M7" s="3">
        <v>4</v>
      </c>
      <c r="N7" s="14">
        <f t="shared" ref="N7:N61" si="5">M7/5*100</f>
        <v>80</v>
      </c>
      <c r="O7" s="3">
        <v>12</v>
      </c>
      <c r="P7" s="14">
        <f t="shared" ref="P7:P61" si="6">O7/24*100</f>
        <v>50</v>
      </c>
      <c r="Q7" s="3">
        <v>10</v>
      </c>
      <c r="R7" s="14">
        <f t="shared" ref="R7:R61" si="7">Q7/23*100</f>
        <v>43.478260869565219</v>
      </c>
      <c r="S7" s="3">
        <v>12</v>
      </c>
      <c r="T7" s="14">
        <f t="shared" ref="T7:T61" si="8">S7/24*100</f>
        <v>50</v>
      </c>
      <c r="U7" s="3">
        <v>10</v>
      </c>
      <c r="V7" s="14">
        <f t="shared" ref="V7:V61" si="9">U7/23*100</f>
        <v>43.478260869565219</v>
      </c>
    </row>
    <row r="8" spans="1:22">
      <c r="A8" s="5">
        <v>3</v>
      </c>
      <c r="B8" s="7" t="s">
        <v>11</v>
      </c>
      <c r="C8" s="24">
        <v>9</v>
      </c>
      <c r="D8" s="14">
        <f t="shared" si="0"/>
        <v>100</v>
      </c>
      <c r="E8" s="31">
        <v>9</v>
      </c>
      <c r="F8" s="14">
        <f t="shared" si="1"/>
        <v>69.230769230769226</v>
      </c>
      <c r="G8" s="3">
        <v>6</v>
      </c>
      <c r="H8" s="3">
        <f t="shared" si="2"/>
        <v>75</v>
      </c>
      <c r="I8" s="3">
        <v>8</v>
      </c>
      <c r="J8" s="14">
        <f t="shared" si="3"/>
        <v>72.727272727272734</v>
      </c>
      <c r="K8" s="3">
        <v>7</v>
      </c>
      <c r="L8" s="14">
        <f t="shared" si="4"/>
        <v>87.5</v>
      </c>
      <c r="M8" s="3">
        <v>5</v>
      </c>
      <c r="N8" s="14">
        <f t="shared" si="5"/>
        <v>100</v>
      </c>
      <c r="O8" s="3">
        <v>24</v>
      </c>
      <c r="P8" s="14">
        <f t="shared" si="6"/>
        <v>100</v>
      </c>
      <c r="Q8" s="3">
        <v>23</v>
      </c>
      <c r="R8" s="14">
        <f t="shared" si="7"/>
        <v>100</v>
      </c>
      <c r="S8" s="3">
        <v>24</v>
      </c>
      <c r="T8" s="14">
        <f t="shared" si="8"/>
        <v>100</v>
      </c>
      <c r="U8" s="3">
        <v>23</v>
      </c>
      <c r="V8" s="14">
        <f t="shared" si="9"/>
        <v>100</v>
      </c>
    </row>
    <row r="9" spans="1:22">
      <c r="A9" s="5">
        <v>4</v>
      </c>
      <c r="B9" s="7" t="s">
        <v>12</v>
      </c>
      <c r="C9" s="24">
        <v>9</v>
      </c>
      <c r="D9" s="14">
        <f t="shared" si="0"/>
        <v>100</v>
      </c>
      <c r="E9" s="31">
        <v>11</v>
      </c>
      <c r="F9" s="14">
        <f t="shared" si="1"/>
        <v>84.615384615384613</v>
      </c>
      <c r="G9" s="3">
        <v>8</v>
      </c>
      <c r="H9" s="3">
        <f t="shared" si="2"/>
        <v>100</v>
      </c>
      <c r="I9" s="3">
        <v>8</v>
      </c>
      <c r="J9" s="14">
        <f t="shared" si="3"/>
        <v>72.727272727272734</v>
      </c>
      <c r="K9" s="3">
        <v>6</v>
      </c>
      <c r="L9" s="14">
        <f t="shared" si="4"/>
        <v>75</v>
      </c>
      <c r="M9" s="3">
        <v>4</v>
      </c>
      <c r="N9" s="14">
        <f t="shared" si="5"/>
        <v>80</v>
      </c>
      <c r="O9" s="3">
        <v>23</v>
      </c>
      <c r="P9" s="14">
        <f t="shared" si="6"/>
        <v>95.833333333333343</v>
      </c>
      <c r="Q9" s="3">
        <v>15</v>
      </c>
      <c r="R9" s="14">
        <f t="shared" si="7"/>
        <v>65.217391304347828</v>
      </c>
      <c r="S9" s="3">
        <v>23</v>
      </c>
      <c r="T9" s="14">
        <f t="shared" si="8"/>
        <v>95.833333333333343</v>
      </c>
      <c r="U9" s="3">
        <v>15</v>
      </c>
      <c r="V9" s="14">
        <f t="shared" si="9"/>
        <v>65.217391304347828</v>
      </c>
    </row>
    <row r="10" spans="1:22">
      <c r="A10" s="5">
        <v>5</v>
      </c>
      <c r="B10" s="7" t="s">
        <v>7</v>
      </c>
      <c r="C10" s="24">
        <v>6</v>
      </c>
      <c r="D10" s="14">
        <f t="shared" si="0"/>
        <v>66.666666666666657</v>
      </c>
      <c r="E10" s="31">
        <v>8</v>
      </c>
      <c r="F10" s="14">
        <f t="shared" si="1"/>
        <v>61.53846153846154</v>
      </c>
      <c r="G10" s="3">
        <v>8</v>
      </c>
      <c r="H10" s="3">
        <f t="shared" si="2"/>
        <v>100</v>
      </c>
      <c r="I10" s="3">
        <v>8</v>
      </c>
      <c r="J10" s="14">
        <f t="shared" si="3"/>
        <v>72.727272727272734</v>
      </c>
      <c r="K10" s="3">
        <v>6</v>
      </c>
      <c r="L10" s="14">
        <f t="shared" si="4"/>
        <v>75</v>
      </c>
      <c r="M10" s="3">
        <v>4</v>
      </c>
      <c r="N10" s="14">
        <f t="shared" si="5"/>
        <v>80</v>
      </c>
      <c r="O10" s="3">
        <v>20</v>
      </c>
      <c r="P10" s="14">
        <f t="shared" si="6"/>
        <v>83.333333333333343</v>
      </c>
      <c r="Q10" s="3">
        <v>20</v>
      </c>
      <c r="R10" s="14">
        <f t="shared" si="7"/>
        <v>86.956521739130437</v>
      </c>
      <c r="S10" s="3">
        <v>20</v>
      </c>
      <c r="T10" s="14">
        <f t="shared" si="8"/>
        <v>83.333333333333343</v>
      </c>
      <c r="U10" s="3">
        <v>20</v>
      </c>
      <c r="V10" s="14">
        <f t="shared" si="9"/>
        <v>86.956521739130437</v>
      </c>
    </row>
    <row r="11" spans="1:22">
      <c r="A11" s="5">
        <v>6</v>
      </c>
      <c r="B11" s="7" t="s">
        <v>8</v>
      </c>
      <c r="C11" s="24">
        <v>9</v>
      </c>
      <c r="D11" s="14">
        <f t="shared" si="0"/>
        <v>100</v>
      </c>
      <c r="E11" s="31">
        <v>13</v>
      </c>
      <c r="F11" s="14">
        <f t="shared" si="1"/>
        <v>100</v>
      </c>
      <c r="G11" s="3">
        <v>8</v>
      </c>
      <c r="H11" s="3">
        <f t="shared" si="2"/>
        <v>100</v>
      </c>
      <c r="I11" s="3">
        <v>11</v>
      </c>
      <c r="J11" s="14">
        <f t="shared" si="3"/>
        <v>100</v>
      </c>
      <c r="K11" s="3">
        <v>7</v>
      </c>
      <c r="L11" s="14">
        <f t="shared" si="4"/>
        <v>87.5</v>
      </c>
      <c r="M11" s="3">
        <v>5</v>
      </c>
      <c r="N11" s="14">
        <f t="shared" si="5"/>
        <v>100</v>
      </c>
      <c r="O11" s="3">
        <v>24</v>
      </c>
      <c r="P11" s="14">
        <f t="shared" si="6"/>
        <v>100</v>
      </c>
      <c r="Q11" s="3">
        <v>23</v>
      </c>
      <c r="R11" s="14">
        <f t="shared" si="7"/>
        <v>100</v>
      </c>
      <c r="S11" s="3">
        <v>24</v>
      </c>
      <c r="T11" s="14">
        <f t="shared" si="8"/>
        <v>100</v>
      </c>
      <c r="U11" s="3">
        <v>23</v>
      </c>
      <c r="V11" s="14">
        <f t="shared" si="9"/>
        <v>100</v>
      </c>
    </row>
    <row r="12" spans="1:22">
      <c r="A12" s="5">
        <v>7</v>
      </c>
      <c r="B12" s="7" t="s">
        <v>14</v>
      </c>
      <c r="C12" s="24">
        <v>8</v>
      </c>
      <c r="D12" s="14">
        <f t="shared" si="0"/>
        <v>88.888888888888886</v>
      </c>
      <c r="E12" s="48">
        <v>12</v>
      </c>
      <c r="F12" s="14">
        <f t="shared" si="1"/>
        <v>92.307692307692307</v>
      </c>
      <c r="G12" s="3">
        <v>8</v>
      </c>
      <c r="H12" s="3">
        <f t="shared" si="2"/>
        <v>100</v>
      </c>
      <c r="I12" s="3">
        <v>11</v>
      </c>
      <c r="J12" s="14">
        <f t="shared" si="3"/>
        <v>100</v>
      </c>
      <c r="K12" s="3">
        <v>8</v>
      </c>
      <c r="L12" s="14">
        <f t="shared" si="4"/>
        <v>100</v>
      </c>
      <c r="M12" s="3">
        <v>5</v>
      </c>
      <c r="N12" s="14">
        <f t="shared" si="5"/>
        <v>100</v>
      </c>
      <c r="O12" s="3">
        <v>24</v>
      </c>
      <c r="P12" s="14">
        <f t="shared" si="6"/>
        <v>100</v>
      </c>
      <c r="Q12" s="3">
        <v>23</v>
      </c>
      <c r="R12" s="14">
        <f t="shared" si="7"/>
        <v>100</v>
      </c>
      <c r="S12" s="3">
        <v>24</v>
      </c>
      <c r="T12" s="14">
        <f t="shared" si="8"/>
        <v>100</v>
      </c>
      <c r="U12" s="3">
        <v>23</v>
      </c>
      <c r="V12" s="14">
        <f t="shared" si="9"/>
        <v>100</v>
      </c>
    </row>
    <row r="13" spans="1:22">
      <c r="A13" s="5">
        <v>8</v>
      </c>
      <c r="B13" s="7" t="s">
        <v>15</v>
      </c>
      <c r="C13" s="24">
        <v>7</v>
      </c>
      <c r="D13" s="14">
        <f t="shared" si="0"/>
        <v>77.777777777777786</v>
      </c>
      <c r="E13" s="31">
        <v>9</v>
      </c>
      <c r="F13" s="14">
        <f t="shared" si="1"/>
        <v>69.230769230769226</v>
      </c>
      <c r="G13" s="24">
        <v>7</v>
      </c>
      <c r="H13" s="14">
        <f t="shared" si="2"/>
        <v>87.5</v>
      </c>
      <c r="I13" s="3">
        <v>8</v>
      </c>
      <c r="J13" s="14">
        <f t="shared" si="3"/>
        <v>72.727272727272734</v>
      </c>
      <c r="K13" s="3">
        <v>6</v>
      </c>
      <c r="L13" s="14">
        <f t="shared" si="4"/>
        <v>75</v>
      </c>
      <c r="M13" s="3">
        <v>5</v>
      </c>
      <c r="N13" s="14">
        <f t="shared" si="5"/>
        <v>100</v>
      </c>
      <c r="O13" s="3">
        <v>20</v>
      </c>
      <c r="P13" s="14">
        <f t="shared" si="6"/>
        <v>83.333333333333343</v>
      </c>
      <c r="Q13" s="3">
        <v>22</v>
      </c>
      <c r="R13" s="14">
        <f t="shared" si="7"/>
        <v>95.652173913043484</v>
      </c>
      <c r="S13" s="3">
        <v>20</v>
      </c>
      <c r="T13" s="14">
        <f t="shared" si="8"/>
        <v>83.333333333333343</v>
      </c>
      <c r="U13" s="3">
        <v>22</v>
      </c>
      <c r="V13" s="14">
        <f t="shared" si="9"/>
        <v>95.652173913043484</v>
      </c>
    </row>
    <row r="14" spans="1:22">
      <c r="A14" s="5">
        <v>9</v>
      </c>
      <c r="B14" s="7" t="s">
        <v>16</v>
      </c>
      <c r="C14" s="24">
        <v>8</v>
      </c>
      <c r="D14" s="14">
        <f t="shared" si="0"/>
        <v>88.888888888888886</v>
      </c>
      <c r="E14" s="31">
        <v>11</v>
      </c>
      <c r="F14" s="14">
        <f t="shared" si="1"/>
        <v>84.615384615384613</v>
      </c>
      <c r="G14" s="24">
        <v>8</v>
      </c>
      <c r="H14" s="14">
        <f t="shared" si="2"/>
        <v>100</v>
      </c>
      <c r="I14" s="3">
        <v>8</v>
      </c>
      <c r="J14" s="14">
        <f t="shared" si="3"/>
        <v>72.727272727272734</v>
      </c>
      <c r="K14" s="3">
        <v>6</v>
      </c>
      <c r="L14" s="14">
        <f t="shared" si="4"/>
        <v>75</v>
      </c>
      <c r="M14" s="3">
        <v>4</v>
      </c>
      <c r="N14" s="14">
        <f t="shared" si="5"/>
        <v>80</v>
      </c>
      <c r="O14" s="3">
        <v>24</v>
      </c>
      <c r="P14" s="14">
        <f t="shared" si="6"/>
        <v>100</v>
      </c>
      <c r="Q14" s="3">
        <v>23</v>
      </c>
      <c r="R14" s="14">
        <f t="shared" si="7"/>
        <v>100</v>
      </c>
      <c r="S14" s="3">
        <v>24</v>
      </c>
      <c r="T14" s="14">
        <f t="shared" si="8"/>
        <v>100</v>
      </c>
      <c r="U14" s="3">
        <v>23</v>
      </c>
      <c r="V14" s="14">
        <f t="shared" si="9"/>
        <v>100</v>
      </c>
    </row>
    <row r="15" spans="1:22">
      <c r="A15" s="5">
        <v>10</v>
      </c>
      <c r="B15" s="7" t="s">
        <v>17</v>
      </c>
      <c r="C15" s="24">
        <v>8</v>
      </c>
      <c r="D15" s="14">
        <f t="shared" si="0"/>
        <v>88.888888888888886</v>
      </c>
      <c r="E15" s="31">
        <v>9</v>
      </c>
      <c r="F15" s="14">
        <f t="shared" si="1"/>
        <v>69.230769230769226</v>
      </c>
      <c r="G15" s="24">
        <v>8</v>
      </c>
      <c r="H15" s="14">
        <f t="shared" si="2"/>
        <v>100</v>
      </c>
      <c r="I15" s="3">
        <v>10</v>
      </c>
      <c r="J15" s="14">
        <f t="shared" si="3"/>
        <v>90.909090909090907</v>
      </c>
      <c r="K15" s="3">
        <v>7</v>
      </c>
      <c r="L15" s="14">
        <f t="shared" si="4"/>
        <v>87.5</v>
      </c>
      <c r="M15" s="3">
        <v>5</v>
      </c>
      <c r="N15" s="14">
        <f t="shared" si="5"/>
        <v>100</v>
      </c>
      <c r="O15" s="3">
        <v>23</v>
      </c>
      <c r="P15" s="14">
        <f t="shared" si="6"/>
        <v>95.833333333333343</v>
      </c>
      <c r="Q15" s="3">
        <v>22</v>
      </c>
      <c r="R15" s="14">
        <f t="shared" si="7"/>
        <v>95.652173913043484</v>
      </c>
      <c r="S15" s="3">
        <v>23</v>
      </c>
      <c r="T15" s="14">
        <f t="shared" si="8"/>
        <v>95.833333333333343</v>
      </c>
      <c r="U15" s="3">
        <v>22</v>
      </c>
      <c r="V15" s="14">
        <f t="shared" si="9"/>
        <v>95.652173913043484</v>
      </c>
    </row>
    <row r="16" spans="1:22">
      <c r="A16" s="5">
        <v>11</v>
      </c>
      <c r="B16" s="7" t="s">
        <v>18</v>
      </c>
      <c r="C16" s="24">
        <v>9</v>
      </c>
      <c r="D16" s="14">
        <f t="shared" si="0"/>
        <v>100</v>
      </c>
      <c r="E16" s="31">
        <v>12</v>
      </c>
      <c r="F16" s="14">
        <f t="shared" si="1"/>
        <v>92.307692307692307</v>
      </c>
      <c r="G16" s="24">
        <v>8</v>
      </c>
      <c r="H16" s="14">
        <f t="shared" si="2"/>
        <v>100</v>
      </c>
      <c r="I16" s="3">
        <v>11</v>
      </c>
      <c r="J16" s="14">
        <f t="shared" si="3"/>
        <v>100</v>
      </c>
      <c r="K16" s="3">
        <v>7</v>
      </c>
      <c r="L16" s="14">
        <f t="shared" si="4"/>
        <v>87.5</v>
      </c>
      <c r="M16" s="3">
        <v>5</v>
      </c>
      <c r="N16" s="14">
        <f t="shared" si="5"/>
        <v>100</v>
      </c>
      <c r="O16" s="3">
        <v>24</v>
      </c>
      <c r="P16" s="14">
        <f t="shared" si="6"/>
        <v>100</v>
      </c>
      <c r="Q16" s="3">
        <v>23</v>
      </c>
      <c r="R16" s="14">
        <f t="shared" si="7"/>
        <v>100</v>
      </c>
      <c r="S16" s="3">
        <v>24</v>
      </c>
      <c r="T16" s="14">
        <f t="shared" si="8"/>
        <v>100</v>
      </c>
      <c r="U16" s="3">
        <v>23</v>
      </c>
      <c r="V16" s="14">
        <f t="shared" si="9"/>
        <v>100</v>
      </c>
    </row>
    <row r="17" spans="1:22">
      <c r="A17" s="5">
        <v>12</v>
      </c>
      <c r="B17" s="7" t="s">
        <v>19</v>
      </c>
      <c r="C17" s="24">
        <v>6</v>
      </c>
      <c r="D17" s="14">
        <f t="shared" si="0"/>
        <v>66.666666666666657</v>
      </c>
      <c r="E17" s="31">
        <v>9</v>
      </c>
      <c r="F17" s="14">
        <f t="shared" si="1"/>
        <v>69.230769230769226</v>
      </c>
      <c r="G17" s="43">
        <v>5</v>
      </c>
      <c r="H17" s="14">
        <f t="shared" si="2"/>
        <v>62.5</v>
      </c>
      <c r="I17" s="9">
        <v>4</v>
      </c>
      <c r="J17" s="14">
        <f t="shared" si="3"/>
        <v>36.363636363636367</v>
      </c>
      <c r="K17" s="9">
        <v>6</v>
      </c>
      <c r="L17" s="14">
        <f t="shared" si="4"/>
        <v>75</v>
      </c>
      <c r="M17" s="9">
        <v>3</v>
      </c>
      <c r="N17" s="14">
        <f t="shared" si="5"/>
        <v>60</v>
      </c>
      <c r="O17" s="9">
        <v>18</v>
      </c>
      <c r="P17" s="14">
        <f t="shared" si="6"/>
        <v>75</v>
      </c>
      <c r="Q17" s="9">
        <v>13</v>
      </c>
      <c r="R17" s="14">
        <f t="shared" si="7"/>
        <v>56.521739130434781</v>
      </c>
      <c r="S17" s="9">
        <v>18</v>
      </c>
      <c r="T17" s="14">
        <f t="shared" si="8"/>
        <v>75</v>
      </c>
      <c r="U17" s="9">
        <v>13</v>
      </c>
      <c r="V17" s="14">
        <f t="shared" si="9"/>
        <v>56.521739130434781</v>
      </c>
    </row>
    <row r="18" spans="1:22">
      <c r="A18" s="5">
        <v>13</v>
      </c>
      <c r="B18" s="7" t="s">
        <v>21</v>
      </c>
      <c r="C18" s="24">
        <v>6</v>
      </c>
      <c r="D18" s="14">
        <f t="shared" si="0"/>
        <v>66.666666666666657</v>
      </c>
      <c r="E18" s="31">
        <v>10</v>
      </c>
      <c r="F18" s="14">
        <f t="shared" si="1"/>
        <v>76.923076923076934</v>
      </c>
      <c r="G18" s="24">
        <v>8</v>
      </c>
      <c r="H18" s="14">
        <f t="shared" si="2"/>
        <v>100</v>
      </c>
      <c r="I18" s="3">
        <v>10</v>
      </c>
      <c r="J18" s="14">
        <f t="shared" si="3"/>
        <v>90.909090909090907</v>
      </c>
      <c r="K18" s="3">
        <v>6</v>
      </c>
      <c r="L18" s="14">
        <f t="shared" si="4"/>
        <v>75</v>
      </c>
      <c r="M18" s="3">
        <v>4</v>
      </c>
      <c r="N18" s="14">
        <f t="shared" si="5"/>
        <v>80</v>
      </c>
      <c r="O18" s="3">
        <v>24</v>
      </c>
      <c r="P18" s="14">
        <f t="shared" si="6"/>
        <v>100</v>
      </c>
      <c r="Q18" s="3">
        <v>23</v>
      </c>
      <c r="R18" s="14">
        <f t="shared" si="7"/>
        <v>100</v>
      </c>
      <c r="S18" s="3">
        <v>24</v>
      </c>
      <c r="T18" s="14">
        <f t="shared" si="8"/>
        <v>100</v>
      </c>
      <c r="U18" s="3">
        <v>23</v>
      </c>
      <c r="V18" s="14">
        <f t="shared" si="9"/>
        <v>100</v>
      </c>
    </row>
    <row r="19" spans="1:22">
      <c r="A19" s="5">
        <v>14</v>
      </c>
      <c r="B19" s="7" t="s">
        <v>22</v>
      </c>
      <c r="C19" s="24">
        <v>8</v>
      </c>
      <c r="D19" s="14">
        <f t="shared" si="0"/>
        <v>88.888888888888886</v>
      </c>
      <c r="E19" s="31">
        <v>12</v>
      </c>
      <c r="F19" s="14">
        <f t="shared" si="1"/>
        <v>92.307692307692307</v>
      </c>
      <c r="G19" s="24">
        <v>8</v>
      </c>
      <c r="H19" s="3">
        <f t="shared" si="2"/>
        <v>100</v>
      </c>
      <c r="I19" s="3">
        <v>10</v>
      </c>
      <c r="J19" s="14">
        <f t="shared" si="3"/>
        <v>90.909090909090907</v>
      </c>
      <c r="K19" s="3">
        <v>7</v>
      </c>
      <c r="L19" s="14">
        <f t="shared" si="4"/>
        <v>87.5</v>
      </c>
      <c r="M19" s="3">
        <v>5</v>
      </c>
      <c r="N19" s="14">
        <f t="shared" si="5"/>
        <v>100</v>
      </c>
      <c r="O19" s="3">
        <v>23</v>
      </c>
      <c r="P19" s="14">
        <f t="shared" si="6"/>
        <v>95.833333333333343</v>
      </c>
      <c r="Q19" s="3">
        <v>21</v>
      </c>
      <c r="R19" s="14">
        <f t="shared" si="7"/>
        <v>91.304347826086953</v>
      </c>
      <c r="S19" s="3">
        <v>23</v>
      </c>
      <c r="T19" s="14">
        <f t="shared" si="8"/>
        <v>95.833333333333343</v>
      </c>
      <c r="U19" s="3">
        <v>21</v>
      </c>
      <c r="V19" s="14">
        <f t="shared" si="9"/>
        <v>91.304347826086953</v>
      </c>
    </row>
    <row r="20" spans="1:22">
      <c r="A20" s="5">
        <v>15</v>
      </c>
      <c r="B20" s="7" t="s">
        <v>23</v>
      </c>
      <c r="C20" s="24">
        <v>9</v>
      </c>
      <c r="D20" s="14">
        <f t="shared" si="0"/>
        <v>100</v>
      </c>
      <c r="E20" s="31">
        <v>13</v>
      </c>
      <c r="F20" s="14">
        <f t="shared" si="1"/>
        <v>100</v>
      </c>
      <c r="G20" s="24">
        <v>8</v>
      </c>
      <c r="H20" s="3">
        <f t="shared" si="2"/>
        <v>100</v>
      </c>
      <c r="I20" s="3">
        <v>10</v>
      </c>
      <c r="J20" s="14">
        <f t="shared" si="3"/>
        <v>90.909090909090907</v>
      </c>
      <c r="K20" s="3">
        <v>6</v>
      </c>
      <c r="L20" s="14">
        <f t="shared" si="4"/>
        <v>75</v>
      </c>
      <c r="M20" s="3">
        <v>5</v>
      </c>
      <c r="N20" s="14">
        <f t="shared" si="5"/>
        <v>100</v>
      </c>
      <c r="O20" s="3">
        <v>24</v>
      </c>
      <c r="P20" s="14">
        <f t="shared" si="6"/>
        <v>100</v>
      </c>
      <c r="Q20" s="3">
        <v>23</v>
      </c>
      <c r="R20" s="14">
        <f t="shared" si="7"/>
        <v>100</v>
      </c>
      <c r="S20" s="3">
        <v>24</v>
      </c>
      <c r="T20" s="14">
        <f t="shared" si="8"/>
        <v>100</v>
      </c>
      <c r="U20" s="3">
        <v>23</v>
      </c>
      <c r="V20" s="14">
        <f t="shared" si="9"/>
        <v>100</v>
      </c>
    </row>
    <row r="21" spans="1:22">
      <c r="A21" s="5">
        <v>16</v>
      </c>
      <c r="B21" s="7" t="s">
        <v>24</v>
      </c>
      <c r="C21" s="24">
        <v>6</v>
      </c>
      <c r="D21" s="14">
        <f t="shared" si="0"/>
        <v>66.666666666666657</v>
      </c>
      <c r="E21" s="31">
        <v>8</v>
      </c>
      <c r="F21" s="14">
        <f t="shared" si="1"/>
        <v>61.53846153846154</v>
      </c>
      <c r="G21" s="24">
        <v>8</v>
      </c>
      <c r="H21" s="3">
        <f t="shared" si="2"/>
        <v>100</v>
      </c>
      <c r="I21" s="3">
        <v>8</v>
      </c>
      <c r="J21" s="14">
        <f t="shared" si="3"/>
        <v>72.727272727272734</v>
      </c>
      <c r="K21" s="3">
        <v>7</v>
      </c>
      <c r="L21" s="14">
        <f t="shared" si="4"/>
        <v>87.5</v>
      </c>
      <c r="M21" s="3">
        <v>5</v>
      </c>
      <c r="N21" s="14">
        <f t="shared" si="5"/>
        <v>100</v>
      </c>
      <c r="O21" s="3">
        <v>24</v>
      </c>
      <c r="P21" s="14">
        <f t="shared" si="6"/>
        <v>100</v>
      </c>
      <c r="Q21" s="3">
        <v>23</v>
      </c>
      <c r="R21" s="14">
        <f t="shared" si="7"/>
        <v>100</v>
      </c>
      <c r="S21" s="3">
        <v>24</v>
      </c>
      <c r="T21" s="14">
        <f t="shared" si="8"/>
        <v>100</v>
      </c>
      <c r="U21" s="3">
        <v>23</v>
      </c>
      <c r="V21" s="14">
        <f t="shared" si="9"/>
        <v>100</v>
      </c>
    </row>
    <row r="22" spans="1:22">
      <c r="A22" s="5">
        <v>17</v>
      </c>
      <c r="B22" s="7" t="s">
        <v>25</v>
      </c>
      <c r="C22" s="24">
        <v>7</v>
      </c>
      <c r="D22" s="14">
        <f t="shared" si="0"/>
        <v>77.777777777777786</v>
      </c>
      <c r="E22" s="31">
        <v>10</v>
      </c>
      <c r="F22" s="14">
        <f t="shared" si="1"/>
        <v>76.923076923076934</v>
      </c>
      <c r="G22" s="24">
        <v>8</v>
      </c>
      <c r="H22" s="3">
        <f t="shared" si="2"/>
        <v>100</v>
      </c>
      <c r="I22" s="3">
        <v>7</v>
      </c>
      <c r="J22" s="14">
        <f t="shared" si="3"/>
        <v>63.636363636363633</v>
      </c>
      <c r="K22" s="3">
        <v>4</v>
      </c>
      <c r="L22" s="14">
        <f t="shared" si="4"/>
        <v>50</v>
      </c>
      <c r="M22" s="3">
        <v>4</v>
      </c>
      <c r="N22" s="14">
        <f t="shared" si="5"/>
        <v>80</v>
      </c>
      <c r="O22" s="3">
        <v>23</v>
      </c>
      <c r="P22" s="14">
        <f t="shared" si="6"/>
        <v>95.833333333333343</v>
      </c>
      <c r="Q22" s="3">
        <v>21</v>
      </c>
      <c r="R22" s="14">
        <f t="shared" si="7"/>
        <v>91.304347826086953</v>
      </c>
      <c r="S22" s="3">
        <v>23</v>
      </c>
      <c r="T22" s="14">
        <f t="shared" si="8"/>
        <v>95.833333333333343</v>
      </c>
      <c r="U22" s="3">
        <v>21</v>
      </c>
      <c r="V22" s="14">
        <f t="shared" si="9"/>
        <v>91.304347826086953</v>
      </c>
    </row>
    <row r="23" spans="1:22">
      <c r="A23" s="5">
        <v>18</v>
      </c>
      <c r="B23" s="7" t="s">
        <v>26</v>
      </c>
      <c r="C23" s="24">
        <v>7</v>
      </c>
      <c r="D23" s="14">
        <f t="shared" si="0"/>
        <v>77.777777777777786</v>
      </c>
      <c r="E23" s="31">
        <v>8</v>
      </c>
      <c r="F23" s="14">
        <f t="shared" si="1"/>
        <v>61.53846153846154</v>
      </c>
      <c r="G23" s="24">
        <v>8</v>
      </c>
      <c r="H23" s="3">
        <f t="shared" si="2"/>
        <v>100</v>
      </c>
      <c r="I23" s="3">
        <v>8</v>
      </c>
      <c r="J23" s="14">
        <f t="shared" si="3"/>
        <v>72.727272727272734</v>
      </c>
      <c r="K23" s="3">
        <v>7</v>
      </c>
      <c r="L23" s="14">
        <f t="shared" si="4"/>
        <v>87.5</v>
      </c>
      <c r="M23" s="3">
        <v>5</v>
      </c>
      <c r="N23" s="14">
        <f t="shared" si="5"/>
        <v>100</v>
      </c>
      <c r="O23" s="3">
        <v>24</v>
      </c>
      <c r="P23" s="14">
        <f t="shared" si="6"/>
        <v>100</v>
      </c>
      <c r="Q23" s="3">
        <v>23</v>
      </c>
      <c r="R23" s="14">
        <f t="shared" si="7"/>
        <v>100</v>
      </c>
      <c r="S23" s="3">
        <v>24</v>
      </c>
      <c r="T23" s="14">
        <f t="shared" si="8"/>
        <v>100</v>
      </c>
      <c r="U23" s="3">
        <v>23</v>
      </c>
      <c r="V23" s="14">
        <f t="shared" si="9"/>
        <v>100</v>
      </c>
    </row>
    <row r="24" spans="1:22">
      <c r="A24" s="5">
        <v>19</v>
      </c>
      <c r="B24" s="7" t="s">
        <v>27</v>
      </c>
      <c r="C24" s="24">
        <v>7</v>
      </c>
      <c r="D24" s="14">
        <f t="shared" si="0"/>
        <v>77.777777777777786</v>
      </c>
      <c r="E24" s="31">
        <v>9</v>
      </c>
      <c r="F24" s="14">
        <f t="shared" si="1"/>
        <v>69.230769230769226</v>
      </c>
      <c r="G24" s="24">
        <v>8</v>
      </c>
      <c r="H24" s="3">
        <f t="shared" si="2"/>
        <v>100</v>
      </c>
      <c r="I24" s="3">
        <v>8</v>
      </c>
      <c r="J24" s="14">
        <f t="shared" si="3"/>
        <v>72.727272727272734</v>
      </c>
      <c r="K24" s="3">
        <v>7</v>
      </c>
      <c r="L24" s="14">
        <f t="shared" si="4"/>
        <v>87.5</v>
      </c>
      <c r="M24" s="3">
        <v>5</v>
      </c>
      <c r="N24" s="14">
        <f t="shared" si="5"/>
        <v>100</v>
      </c>
      <c r="O24" s="3">
        <v>22</v>
      </c>
      <c r="P24" s="14">
        <f t="shared" si="6"/>
        <v>91.666666666666657</v>
      </c>
      <c r="Q24" s="3">
        <v>20</v>
      </c>
      <c r="R24" s="14">
        <f t="shared" si="7"/>
        <v>86.956521739130437</v>
      </c>
      <c r="S24" s="3">
        <v>22</v>
      </c>
      <c r="T24" s="14">
        <f t="shared" si="8"/>
        <v>91.666666666666657</v>
      </c>
      <c r="U24" s="3">
        <v>20</v>
      </c>
      <c r="V24" s="14">
        <f t="shared" si="9"/>
        <v>86.956521739130437</v>
      </c>
    </row>
    <row r="25" spans="1:22">
      <c r="A25" s="5">
        <v>20</v>
      </c>
      <c r="B25" s="7" t="s">
        <v>28</v>
      </c>
      <c r="C25" s="24">
        <v>9</v>
      </c>
      <c r="D25" s="14">
        <f t="shared" si="0"/>
        <v>100</v>
      </c>
      <c r="E25" s="31">
        <v>13</v>
      </c>
      <c r="F25" s="14">
        <f t="shared" si="1"/>
        <v>100</v>
      </c>
      <c r="G25" s="24">
        <v>8</v>
      </c>
      <c r="H25" s="3">
        <f t="shared" si="2"/>
        <v>100</v>
      </c>
      <c r="I25" s="3">
        <v>11</v>
      </c>
      <c r="J25" s="14">
        <f t="shared" si="3"/>
        <v>100</v>
      </c>
      <c r="K25" s="3">
        <v>8</v>
      </c>
      <c r="L25" s="14">
        <f t="shared" si="4"/>
        <v>100</v>
      </c>
      <c r="M25" s="3">
        <v>5</v>
      </c>
      <c r="N25" s="14">
        <f t="shared" si="5"/>
        <v>100</v>
      </c>
      <c r="O25" s="3">
        <v>24</v>
      </c>
      <c r="P25" s="3">
        <f t="shared" si="6"/>
        <v>100</v>
      </c>
      <c r="Q25" s="3">
        <v>23</v>
      </c>
      <c r="R25" s="3">
        <f t="shared" si="7"/>
        <v>100</v>
      </c>
      <c r="S25" s="3">
        <v>24</v>
      </c>
      <c r="T25" s="3">
        <f t="shared" si="8"/>
        <v>100</v>
      </c>
      <c r="U25" s="3">
        <v>23</v>
      </c>
      <c r="V25" s="3">
        <f t="shared" si="9"/>
        <v>100</v>
      </c>
    </row>
    <row r="26" spans="1:22">
      <c r="A26" s="5">
        <v>21</v>
      </c>
      <c r="B26" s="7" t="s">
        <v>29</v>
      </c>
      <c r="C26" s="24">
        <v>9</v>
      </c>
      <c r="D26" s="14">
        <f t="shared" si="0"/>
        <v>100</v>
      </c>
      <c r="E26" s="31">
        <v>13</v>
      </c>
      <c r="F26" s="14">
        <f t="shared" si="1"/>
        <v>100</v>
      </c>
      <c r="G26" s="24">
        <v>8</v>
      </c>
      <c r="H26" s="3">
        <f t="shared" si="2"/>
        <v>100</v>
      </c>
      <c r="I26" s="3">
        <v>11</v>
      </c>
      <c r="J26" s="14">
        <f t="shared" si="3"/>
        <v>100</v>
      </c>
      <c r="K26" s="3">
        <v>8</v>
      </c>
      <c r="L26" s="14">
        <f t="shared" si="4"/>
        <v>100</v>
      </c>
      <c r="M26" s="3">
        <v>5</v>
      </c>
      <c r="N26" s="14">
        <f t="shared" si="5"/>
        <v>100</v>
      </c>
      <c r="O26" s="3">
        <v>24</v>
      </c>
      <c r="P26" s="3">
        <f t="shared" si="6"/>
        <v>100</v>
      </c>
      <c r="Q26" s="3">
        <v>23</v>
      </c>
      <c r="R26" s="3">
        <f>Q26/23*100</f>
        <v>100</v>
      </c>
      <c r="S26" s="3">
        <v>24</v>
      </c>
      <c r="T26" s="3">
        <f t="shared" si="8"/>
        <v>100</v>
      </c>
      <c r="U26" s="3">
        <v>23</v>
      </c>
      <c r="V26" s="3">
        <f>U26/23*100</f>
        <v>100</v>
      </c>
    </row>
    <row r="27" spans="1:22">
      <c r="A27" s="5">
        <v>22</v>
      </c>
      <c r="B27" s="7" t="s">
        <v>30</v>
      </c>
      <c r="C27" s="24">
        <v>9</v>
      </c>
      <c r="D27" s="14">
        <f t="shared" si="0"/>
        <v>100</v>
      </c>
      <c r="E27" s="31">
        <v>13</v>
      </c>
      <c r="F27" s="14">
        <f t="shared" si="1"/>
        <v>100</v>
      </c>
      <c r="G27" s="24">
        <v>7</v>
      </c>
      <c r="H27" s="14">
        <f t="shared" si="2"/>
        <v>87.5</v>
      </c>
      <c r="I27" s="3">
        <v>10</v>
      </c>
      <c r="J27" s="14">
        <f t="shared" si="3"/>
        <v>90.909090909090907</v>
      </c>
      <c r="K27" s="3">
        <v>8</v>
      </c>
      <c r="L27" s="14">
        <f t="shared" si="4"/>
        <v>100</v>
      </c>
      <c r="M27" s="3">
        <v>5</v>
      </c>
      <c r="N27" s="14">
        <f t="shared" si="5"/>
        <v>100</v>
      </c>
      <c r="O27" s="3">
        <v>24</v>
      </c>
      <c r="P27" s="3">
        <f t="shared" si="6"/>
        <v>100</v>
      </c>
      <c r="Q27" s="3">
        <v>23</v>
      </c>
      <c r="R27" s="3">
        <f t="shared" si="7"/>
        <v>100</v>
      </c>
      <c r="S27" s="3">
        <v>24</v>
      </c>
      <c r="T27" s="3">
        <f t="shared" si="8"/>
        <v>100</v>
      </c>
      <c r="U27" s="3">
        <v>23</v>
      </c>
      <c r="V27" s="3">
        <f t="shared" si="9"/>
        <v>100</v>
      </c>
    </row>
    <row r="28" spans="1:22">
      <c r="A28" s="5">
        <v>23</v>
      </c>
      <c r="B28" s="7" t="s">
        <v>31</v>
      </c>
      <c r="C28" s="24">
        <v>8</v>
      </c>
      <c r="D28" s="14">
        <f t="shared" si="0"/>
        <v>88.888888888888886</v>
      </c>
      <c r="E28" s="31">
        <v>12</v>
      </c>
      <c r="F28" s="14">
        <f t="shared" si="1"/>
        <v>92.307692307692307</v>
      </c>
      <c r="G28" s="24">
        <v>7</v>
      </c>
      <c r="H28" s="14">
        <f t="shared" si="2"/>
        <v>87.5</v>
      </c>
      <c r="I28" s="3">
        <v>10</v>
      </c>
      <c r="J28" s="14">
        <f t="shared" si="3"/>
        <v>90.909090909090907</v>
      </c>
      <c r="K28" s="3">
        <v>8</v>
      </c>
      <c r="L28" s="14">
        <f t="shared" si="4"/>
        <v>100</v>
      </c>
      <c r="M28" s="3">
        <v>5</v>
      </c>
      <c r="N28" s="14">
        <f t="shared" si="5"/>
        <v>100</v>
      </c>
      <c r="O28" s="3">
        <v>24</v>
      </c>
      <c r="P28" s="3">
        <f t="shared" si="6"/>
        <v>100</v>
      </c>
      <c r="Q28" s="3">
        <v>23</v>
      </c>
      <c r="R28" s="3">
        <f t="shared" si="7"/>
        <v>100</v>
      </c>
      <c r="S28" s="3">
        <v>24</v>
      </c>
      <c r="T28" s="3">
        <f t="shared" si="8"/>
        <v>100</v>
      </c>
      <c r="U28" s="3">
        <v>23</v>
      </c>
      <c r="V28" s="3">
        <f t="shared" si="9"/>
        <v>100</v>
      </c>
    </row>
    <row r="29" spans="1:22">
      <c r="A29" s="5">
        <v>24</v>
      </c>
      <c r="B29" s="7" t="s">
        <v>32</v>
      </c>
      <c r="C29" s="24">
        <v>9</v>
      </c>
      <c r="D29" s="14">
        <f t="shared" si="0"/>
        <v>100</v>
      </c>
      <c r="E29" s="31">
        <v>13</v>
      </c>
      <c r="F29" s="14">
        <f t="shared" si="1"/>
        <v>100</v>
      </c>
      <c r="G29" s="24">
        <v>8</v>
      </c>
      <c r="H29" s="14">
        <f t="shared" si="2"/>
        <v>100</v>
      </c>
      <c r="I29" s="3">
        <v>10</v>
      </c>
      <c r="J29" s="14">
        <f t="shared" si="3"/>
        <v>90.909090909090907</v>
      </c>
      <c r="K29" s="3">
        <v>8</v>
      </c>
      <c r="L29" s="14">
        <f t="shared" si="4"/>
        <v>100</v>
      </c>
      <c r="M29" s="3">
        <v>5</v>
      </c>
      <c r="N29" s="14">
        <f t="shared" si="5"/>
        <v>100</v>
      </c>
      <c r="O29" s="3">
        <v>24</v>
      </c>
      <c r="P29" s="3">
        <f t="shared" si="6"/>
        <v>100</v>
      </c>
      <c r="Q29" s="3">
        <v>23</v>
      </c>
      <c r="R29" s="3">
        <f t="shared" si="7"/>
        <v>100</v>
      </c>
      <c r="S29" s="3">
        <v>24</v>
      </c>
      <c r="T29" s="3">
        <f t="shared" si="8"/>
        <v>100</v>
      </c>
      <c r="U29" s="3">
        <v>23</v>
      </c>
      <c r="V29" s="3">
        <f t="shared" si="9"/>
        <v>100</v>
      </c>
    </row>
    <row r="30" spans="1:22">
      <c r="A30" s="5">
        <v>25</v>
      </c>
      <c r="B30" s="7" t="s">
        <v>33</v>
      </c>
      <c r="C30" s="24">
        <v>9</v>
      </c>
      <c r="D30" s="14">
        <f t="shared" si="0"/>
        <v>100</v>
      </c>
      <c r="E30" s="31">
        <v>13</v>
      </c>
      <c r="F30" s="14">
        <f t="shared" si="1"/>
        <v>100</v>
      </c>
      <c r="G30" s="24">
        <v>8</v>
      </c>
      <c r="H30" s="14">
        <f t="shared" si="2"/>
        <v>100</v>
      </c>
      <c r="I30" s="3">
        <v>10</v>
      </c>
      <c r="J30" s="14">
        <f t="shared" si="3"/>
        <v>90.909090909090907</v>
      </c>
      <c r="K30" s="3">
        <v>8</v>
      </c>
      <c r="L30" s="14">
        <f t="shared" si="4"/>
        <v>100</v>
      </c>
      <c r="M30" s="3">
        <v>5</v>
      </c>
      <c r="N30" s="14">
        <f t="shared" si="5"/>
        <v>100</v>
      </c>
      <c r="O30" s="3">
        <v>24</v>
      </c>
      <c r="P30" s="3">
        <f t="shared" si="6"/>
        <v>100</v>
      </c>
      <c r="Q30" s="3">
        <v>23</v>
      </c>
      <c r="R30" s="3">
        <f t="shared" si="7"/>
        <v>100</v>
      </c>
      <c r="S30" s="3">
        <v>24</v>
      </c>
      <c r="T30" s="3">
        <f t="shared" si="8"/>
        <v>100</v>
      </c>
      <c r="U30" s="3">
        <v>23</v>
      </c>
      <c r="V30" s="3">
        <f t="shared" si="9"/>
        <v>100</v>
      </c>
    </row>
    <row r="31" spans="1:22">
      <c r="A31" s="5">
        <v>26</v>
      </c>
      <c r="B31" s="7" t="s">
        <v>34</v>
      </c>
      <c r="C31" s="24">
        <v>7</v>
      </c>
      <c r="D31" s="14">
        <f t="shared" si="0"/>
        <v>77.777777777777786</v>
      </c>
      <c r="E31" s="31">
        <v>10</v>
      </c>
      <c r="F31" s="14">
        <f t="shared" si="1"/>
        <v>76.923076923076934</v>
      </c>
      <c r="G31" s="24">
        <v>8</v>
      </c>
      <c r="H31" s="14">
        <f t="shared" si="2"/>
        <v>100</v>
      </c>
      <c r="I31" s="3">
        <v>6</v>
      </c>
      <c r="J31" s="14">
        <f t="shared" si="3"/>
        <v>54.54545454545454</v>
      </c>
      <c r="K31" s="3">
        <v>6</v>
      </c>
      <c r="L31" s="14">
        <f t="shared" si="4"/>
        <v>75</v>
      </c>
      <c r="M31" s="3">
        <v>3</v>
      </c>
      <c r="N31" s="14">
        <f>M31/5*100</f>
        <v>60</v>
      </c>
      <c r="O31" s="3">
        <v>23</v>
      </c>
      <c r="P31" s="14">
        <f t="shared" si="6"/>
        <v>95.833333333333343</v>
      </c>
      <c r="Q31" s="3">
        <v>21</v>
      </c>
      <c r="R31" s="14">
        <f t="shared" si="7"/>
        <v>91.304347826086953</v>
      </c>
      <c r="S31" s="3">
        <v>23</v>
      </c>
      <c r="T31" s="14">
        <f t="shared" si="8"/>
        <v>95.833333333333343</v>
      </c>
      <c r="U31" s="3">
        <v>21</v>
      </c>
      <c r="V31" s="14">
        <f t="shared" si="9"/>
        <v>91.304347826086953</v>
      </c>
    </row>
    <row r="32" spans="1:22">
      <c r="A32" s="5">
        <v>27</v>
      </c>
      <c r="B32" s="7" t="s">
        <v>35</v>
      </c>
      <c r="C32" s="24">
        <v>9</v>
      </c>
      <c r="D32" s="14">
        <f t="shared" si="0"/>
        <v>100</v>
      </c>
      <c r="E32" s="31">
        <v>12</v>
      </c>
      <c r="F32" s="14">
        <f t="shared" si="1"/>
        <v>92.307692307692307</v>
      </c>
      <c r="G32" s="24">
        <v>8</v>
      </c>
      <c r="H32" s="14">
        <f t="shared" si="2"/>
        <v>100</v>
      </c>
      <c r="I32" s="3">
        <v>10</v>
      </c>
      <c r="J32" s="14">
        <f t="shared" si="3"/>
        <v>90.909090909090907</v>
      </c>
      <c r="K32" s="3">
        <v>7</v>
      </c>
      <c r="L32" s="14">
        <f t="shared" si="4"/>
        <v>87.5</v>
      </c>
      <c r="M32" s="3">
        <v>5</v>
      </c>
      <c r="N32" s="14">
        <f t="shared" si="5"/>
        <v>100</v>
      </c>
      <c r="O32" s="3">
        <v>24</v>
      </c>
      <c r="P32" s="14">
        <f t="shared" si="6"/>
        <v>100</v>
      </c>
      <c r="Q32" s="3">
        <v>23</v>
      </c>
      <c r="R32" s="14">
        <f t="shared" si="7"/>
        <v>100</v>
      </c>
      <c r="S32" s="3">
        <v>24</v>
      </c>
      <c r="T32" s="14">
        <f t="shared" si="8"/>
        <v>100</v>
      </c>
      <c r="U32" s="3">
        <v>23</v>
      </c>
      <c r="V32" s="14">
        <f t="shared" si="9"/>
        <v>100</v>
      </c>
    </row>
    <row r="33" spans="1:22">
      <c r="A33" s="5">
        <v>28</v>
      </c>
      <c r="B33" s="7" t="s">
        <v>36</v>
      </c>
      <c r="C33" s="24">
        <v>9</v>
      </c>
      <c r="D33" s="14">
        <f t="shared" si="0"/>
        <v>100</v>
      </c>
      <c r="E33" s="31">
        <v>13</v>
      </c>
      <c r="F33" s="14">
        <f t="shared" si="1"/>
        <v>100</v>
      </c>
      <c r="G33" s="24">
        <v>8</v>
      </c>
      <c r="H33" s="14">
        <f t="shared" si="2"/>
        <v>100</v>
      </c>
      <c r="I33" s="3">
        <v>11</v>
      </c>
      <c r="J33" s="14">
        <f t="shared" si="3"/>
        <v>100</v>
      </c>
      <c r="K33" s="3">
        <v>7</v>
      </c>
      <c r="L33" s="14">
        <f t="shared" si="4"/>
        <v>87.5</v>
      </c>
      <c r="M33" s="3">
        <v>5</v>
      </c>
      <c r="N33" s="14">
        <f t="shared" si="5"/>
        <v>100</v>
      </c>
      <c r="O33" s="3">
        <v>24</v>
      </c>
      <c r="P33" s="14">
        <f t="shared" si="6"/>
        <v>100</v>
      </c>
      <c r="Q33" s="3">
        <v>23</v>
      </c>
      <c r="R33" s="14">
        <f t="shared" si="7"/>
        <v>100</v>
      </c>
      <c r="S33" s="3">
        <v>24</v>
      </c>
      <c r="T33" s="14">
        <f t="shared" si="8"/>
        <v>100</v>
      </c>
      <c r="U33" s="3">
        <v>23</v>
      </c>
      <c r="V33" s="14">
        <f t="shared" si="9"/>
        <v>100</v>
      </c>
    </row>
    <row r="34" spans="1:22">
      <c r="A34" s="5">
        <v>29</v>
      </c>
      <c r="B34" s="7" t="s">
        <v>37</v>
      </c>
      <c r="C34" s="24">
        <v>9</v>
      </c>
      <c r="D34" s="14">
        <f t="shared" si="0"/>
        <v>100</v>
      </c>
      <c r="E34" s="31">
        <v>13</v>
      </c>
      <c r="F34" s="14">
        <f t="shared" si="1"/>
        <v>100</v>
      </c>
      <c r="G34" s="24">
        <v>8</v>
      </c>
      <c r="H34" s="14">
        <f t="shared" si="2"/>
        <v>100</v>
      </c>
      <c r="I34" s="3">
        <v>11</v>
      </c>
      <c r="J34" s="14">
        <f t="shared" si="3"/>
        <v>100</v>
      </c>
      <c r="K34" s="3">
        <v>8</v>
      </c>
      <c r="L34" s="14">
        <f t="shared" si="4"/>
        <v>100</v>
      </c>
      <c r="M34" s="3">
        <v>5</v>
      </c>
      <c r="N34" s="14">
        <f t="shared" si="5"/>
        <v>100</v>
      </c>
      <c r="O34" s="3">
        <v>24</v>
      </c>
      <c r="P34" s="14">
        <f t="shared" si="6"/>
        <v>100</v>
      </c>
      <c r="Q34" s="3">
        <v>23</v>
      </c>
      <c r="R34" s="14">
        <f t="shared" si="7"/>
        <v>100</v>
      </c>
      <c r="S34" s="3">
        <v>24</v>
      </c>
      <c r="T34" s="14">
        <f t="shared" si="8"/>
        <v>100</v>
      </c>
      <c r="U34" s="3">
        <v>23</v>
      </c>
      <c r="V34" s="14">
        <f t="shared" si="9"/>
        <v>100</v>
      </c>
    </row>
    <row r="35" spans="1:22">
      <c r="A35" s="5">
        <v>30</v>
      </c>
      <c r="B35" s="7" t="s">
        <v>38</v>
      </c>
      <c r="C35" s="24">
        <v>8</v>
      </c>
      <c r="D35" s="14">
        <f t="shared" si="0"/>
        <v>88.888888888888886</v>
      </c>
      <c r="E35" s="31">
        <v>11</v>
      </c>
      <c r="F35" s="14">
        <f t="shared" si="1"/>
        <v>84.615384615384613</v>
      </c>
      <c r="G35" s="24">
        <v>8</v>
      </c>
      <c r="H35" s="14">
        <f t="shared" si="2"/>
        <v>100</v>
      </c>
      <c r="I35" s="3">
        <v>11</v>
      </c>
      <c r="J35" s="14">
        <f t="shared" si="3"/>
        <v>100</v>
      </c>
      <c r="K35" s="3">
        <v>7</v>
      </c>
      <c r="L35" s="14">
        <f t="shared" si="4"/>
        <v>87.5</v>
      </c>
      <c r="M35" s="3">
        <v>5</v>
      </c>
      <c r="N35" s="14">
        <f t="shared" si="5"/>
        <v>100</v>
      </c>
      <c r="O35" s="3">
        <v>23</v>
      </c>
      <c r="P35" s="14">
        <f t="shared" si="6"/>
        <v>95.833333333333343</v>
      </c>
      <c r="Q35" s="3">
        <v>23</v>
      </c>
      <c r="R35" s="14">
        <f t="shared" si="7"/>
        <v>100</v>
      </c>
      <c r="S35" s="3">
        <v>23</v>
      </c>
      <c r="T35" s="14">
        <f t="shared" si="8"/>
        <v>95.833333333333343</v>
      </c>
      <c r="U35" s="3">
        <v>23</v>
      </c>
      <c r="V35" s="14">
        <f t="shared" si="9"/>
        <v>100</v>
      </c>
    </row>
    <row r="36" spans="1:22">
      <c r="A36" s="5">
        <v>31</v>
      </c>
      <c r="B36" s="7" t="s">
        <v>39</v>
      </c>
      <c r="C36" s="24">
        <v>9</v>
      </c>
      <c r="D36" s="14">
        <f t="shared" si="0"/>
        <v>100</v>
      </c>
      <c r="E36" s="31">
        <v>13</v>
      </c>
      <c r="F36" s="14">
        <f t="shared" si="1"/>
        <v>100</v>
      </c>
      <c r="G36" s="24">
        <v>8</v>
      </c>
      <c r="H36" s="14">
        <f t="shared" si="2"/>
        <v>100</v>
      </c>
      <c r="I36" s="3">
        <v>6</v>
      </c>
      <c r="J36" s="14">
        <f t="shared" si="3"/>
        <v>54.54545454545454</v>
      </c>
      <c r="K36" s="3">
        <v>6</v>
      </c>
      <c r="L36" s="14">
        <f t="shared" si="4"/>
        <v>75</v>
      </c>
      <c r="M36" s="3">
        <v>5</v>
      </c>
      <c r="N36" s="14">
        <f t="shared" si="5"/>
        <v>100</v>
      </c>
      <c r="O36" s="3">
        <v>20</v>
      </c>
      <c r="P36" s="14">
        <f t="shared" si="6"/>
        <v>83.333333333333343</v>
      </c>
      <c r="Q36" s="3">
        <v>18</v>
      </c>
      <c r="R36" s="14">
        <f t="shared" si="7"/>
        <v>78.260869565217391</v>
      </c>
      <c r="S36" s="3"/>
      <c r="T36" s="14">
        <f t="shared" si="8"/>
        <v>0</v>
      </c>
      <c r="U36" s="3"/>
      <c r="V36" s="14">
        <f t="shared" si="9"/>
        <v>0</v>
      </c>
    </row>
    <row r="37" spans="1:22">
      <c r="A37" s="5">
        <v>32</v>
      </c>
      <c r="B37" s="7" t="s">
        <v>40</v>
      </c>
      <c r="C37" s="24">
        <v>8</v>
      </c>
      <c r="D37" s="14">
        <f t="shared" si="0"/>
        <v>88.888888888888886</v>
      </c>
      <c r="E37" s="31">
        <v>12</v>
      </c>
      <c r="F37" s="14">
        <f t="shared" si="1"/>
        <v>92.307692307692307</v>
      </c>
      <c r="G37" s="24">
        <v>8</v>
      </c>
      <c r="H37" s="14">
        <f t="shared" si="2"/>
        <v>100</v>
      </c>
      <c r="I37" s="3">
        <v>9</v>
      </c>
      <c r="J37" s="14">
        <f t="shared" si="3"/>
        <v>81.818181818181827</v>
      </c>
      <c r="K37" s="3">
        <v>7</v>
      </c>
      <c r="L37" s="14">
        <f t="shared" si="4"/>
        <v>87.5</v>
      </c>
      <c r="M37" s="3">
        <v>5</v>
      </c>
      <c r="N37" s="14">
        <f t="shared" si="5"/>
        <v>100</v>
      </c>
      <c r="O37" s="3">
        <v>22</v>
      </c>
      <c r="P37" s="14">
        <f>O37/24*100</f>
        <v>91.666666666666657</v>
      </c>
      <c r="Q37" s="3">
        <v>18</v>
      </c>
      <c r="R37" s="14">
        <f t="shared" si="7"/>
        <v>78.260869565217391</v>
      </c>
      <c r="S37" s="3">
        <v>22</v>
      </c>
      <c r="T37" s="14">
        <f>S37/24*100</f>
        <v>91.666666666666657</v>
      </c>
      <c r="U37" s="3">
        <v>18</v>
      </c>
      <c r="V37" s="14">
        <f t="shared" si="9"/>
        <v>78.260869565217391</v>
      </c>
    </row>
    <row r="38" spans="1:22">
      <c r="A38" s="5">
        <v>33</v>
      </c>
      <c r="B38" s="7" t="s">
        <v>41</v>
      </c>
      <c r="C38" s="24">
        <v>7</v>
      </c>
      <c r="D38" s="14">
        <f t="shared" si="0"/>
        <v>77.777777777777786</v>
      </c>
      <c r="E38" s="31">
        <v>10</v>
      </c>
      <c r="F38" s="14">
        <f t="shared" si="1"/>
        <v>76.923076923076934</v>
      </c>
      <c r="G38" s="24">
        <v>8</v>
      </c>
      <c r="H38" s="14">
        <f t="shared" si="2"/>
        <v>100</v>
      </c>
      <c r="I38" s="3">
        <v>9</v>
      </c>
      <c r="J38" s="14">
        <f t="shared" si="3"/>
        <v>81.818181818181827</v>
      </c>
      <c r="K38" s="3">
        <v>7</v>
      </c>
      <c r="L38" s="14">
        <f>K38/8*100</f>
        <v>87.5</v>
      </c>
      <c r="M38" s="3">
        <v>4</v>
      </c>
      <c r="N38" s="14">
        <f t="shared" si="5"/>
        <v>80</v>
      </c>
      <c r="O38" s="3">
        <v>23</v>
      </c>
      <c r="P38" s="14">
        <f t="shared" si="6"/>
        <v>95.833333333333343</v>
      </c>
      <c r="Q38" s="3">
        <v>23</v>
      </c>
      <c r="R38" s="14">
        <f t="shared" si="7"/>
        <v>100</v>
      </c>
      <c r="S38" s="3">
        <v>23</v>
      </c>
      <c r="T38" s="14">
        <f t="shared" si="8"/>
        <v>95.833333333333343</v>
      </c>
      <c r="U38" s="3">
        <v>23</v>
      </c>
      <c r="V38" s="14">
        <f t="shared" si="9"/>
        <v>100</v>
      </c>
    </row>
    <row r="39" spans="1:22">
      <c r="A39" s="5">
        <v>34</v>
      </c>
      <c r="B39" s="7" t="s">
        <v>43</v>
      </c>
      <c r="C39" s="24">
        <v>8</v>
      </c>
      <c r="D39" s="14">
        <f t="shared" si="0"/>
        <v>88.888888888888886</v>
      </c>
      <c r="E39" s="31">
        <v>11</v>
      </c>
      <c r="F39" s="14">
        <f t="shared" si="1"/>
        <v>84.615384615384613</v>
      </c>
      <c r="G39" s="24">
        <v>8</v>
      </c>
      <c r="H39" s="14">
        <f t="shared" si="2"/>
        <v>100</v>
      </c>
      <c r="I39" s="3">
        <v>10</v>
      </c>
      <c r="J39" s="14">
        <f t="shared" si="3"/>
        <v>90.909090909090907</v>
      </c>
      <c r="K39" s="3">
        <v>8</v>
      </c>
      <c r="L39" s="14">
        <f t="shared" si="4"/>
        <v>100</v>
      </c>
      <c r="M39" s="3">
        <v>5</v>
      </c>
      <c r="N39" s="14">
        <f t="shared" si="5"/>
        <v>100</v>
      </c>
      <c r="O39" s="3">
        <v>24</v>
      </c>
      <c r="P39" s="14">
        <f t="shared" si="6"/>
        <v>100</v>
      </c>
      <c r="Q39" s="3">
        <v>23</v>
      </c>
      <c r="R39" s="14">
        <f t="shared" si="7"/>
        <v>100</v>
      </c>
      <c r="S39" s="3">
        <v>24</v>
      </c>
      <c r="T39" s="14">
        <f t="shared" si="8"/>
        <v>100</v>
      </c>
      <c r="U39" s="3">
        <v>23</v>
      </c>
      <c r="V39" s="14">
        <f t="shared" si="9"/>
        <v>100</v>
      </c>
    </row>
    <row r="40" spans="1:22">
      <c r="A40" s="5">
        <v>35</v>
      </c>
      <c r="B40" s="7" t="s">
        <v>44</v>
      </c>
      <c r="C40" s="24">
        <v>8</v>
      </c>
      <c r="D40" s="14">
        <f t="shared" si="0"/>
        <v>88.888888888888886</v>
      </c>
      <c r="E40" s="31">
        <v>11</v>
      </c>
      <c r="F40" s="14">
        <f t="shared" si="1"/>
        <v>84.615384615384613</v>
      </c>
      <c r="G40" s="24">
        <v>7</v>
      </c>
      <c r="H40" s="14">
        <f t="shared" si="2"/>
        <v>87.5</v>
      </c>
      <c r="I40" s="3">
        <v>10</v>
      </c>
      <c r="J40" s="14">
        <f t="shared" si="3"/>
        <v>90.909090909090907</v>
      </c>
      <c r="K40" s="3">
        <v>8</v>
      </c>
      <c r="L40" s="14">
        <f t="shared" si="4"/>
        <v>100</v>
      </c>
      <c r="M40" s="3">
        <v>5</v>
      </c>
      <c r="N40" s="14">
        <f t="shared" si="5"/>
        <v>100</v>
      </c>
      <c r="O40" s="3">
        <v>24</v>
      </c>
      <c r="P40" s="14">
        <f t="shared" si="6"/>
        <v>100</v>
      </c>
      <c r="Q40" s="3">
        <v>23</v>
      </c>
      <c r="R40" s="14">
        <f t="shared" si="7"/>
        <v>100</v>
      </c>
      <c r="S40" s="3">
        <v>24</v>
      </c>
      <c r="T40" s="14">
        <f t="shared" si="8"/>
        <v>100</v>
      </c>
      <c r="U40" s="3">
        <v>23</v>
      </c>
      <c r="V40" s="14">
        <f t="shared" si="9"/>
        <v>100</v>
      </c>
    </row>
    <row r="41" spans="1:22">
      <c r="A41" s="5">
        <v>36</v>
      </c>
      <c r="B41" s="7" t="s">
        <v>45</v>
      </c>
      <c r="C41" s="24">
        <v>8</v>
      </c>
      <c r="D41" s="14">
        <f t="shared" si="0"/>
        <v>88.888888888888886</v>
      </c>
      <c r="E41" s="31">
        <v>10</v>
      </c>
      <c r="F41" s="14">
        <f t="shared" si="1"/>
        <v>76.923076923076934</v>
      </c>
      <c r="G41" s="24">
        <v>8</v>
      </c>
      <c r="H41" s="14">
        <f t="shared" si="2"/>
        <v>100</v>
      </c>
      <c r="I41" s="3">
        <v>11</v>
      </c>
      <c r="J41" s="14">
        <f t="shared" si="3"/>
        <v>100</v>
      </c>
      <c r="K41" s="3">
        <v>6</v>
      </c>
      <c r="L41" s="14">
        <f t="shared" si="4"/>
        <v>75</v>
      </c>
      <c r="M41" s="3">
        <v>5</v>
      </c>
      <c r="N41" s="14">
        <f t="shared" si="5"/>
        <v>100</v>
      </c>
      <c r="O41" s="3">
        <v>24</v>
      </c>
      <c r="P41" s="14">
        <f t="shared" si="6"/>
        <v>100</v>
      </c>
      <c r="Q41" s="3">
        <v>23</v>
      </c>
      <c r="R41" s="14">
        <f t="shared" si="7"/>
        <v>100</v>
      </c>
      <c r="S41" s="3">
        <v>24</v>
      </c>
      <c r="T41" s="14">
        <f t="shared" si="8"/>
        <v>100</v>
      </c>
      <c r="U41" s="3">
        <v>23</v>
      </c>
      <c r="V41" s="14">
        <f t="shared" si="9"/>
        <v>100</v>
      </c>
    </row>
    <row r="42" spans="1:22">
      <c r="A42" s="5">
        <v>37</v>
      </c>
      <c r="B42" s="7" t="s">
        <v>46</v>
      </c>
      <c r="C42" s="24">
        <v>8</v>
      </c>
      <c r="D42" s="14">
        <f t="shared" si="0"/>
        <v>88.888888888888886</v>
      </c>
      <c r="E42" s="31">
        <v>12</v>
      </c>
      <c r="F42" s="14">
        <f t="shared" si="1"/>
        <v>92.307692307692307</v>
      </c>
      <c r="G42" s="24">
        <v>7</v>
      </c>
      <c r="H42" s="14">
        <f t="shared" si="2"/>
        <v>87.5</v>
      </c>
      <c r="I42" s="3">
        <v>10</v>
      </c>
      <c r="J42" s="14">
        <f t="shared" si="3"/>
        <v>90.909090909090907</v>
      </c>
      <c r="K42" s="3">
        <v>8</v>
      </c>
      <c r="L42" s="14">
        <f t="shared" si="4"/>
        <v>100</v>
      </c>
      <c r="M42" s="3">
        <v>5</v>
      </c>
      <c r="N42" s="14">
        <f t="shared" si="5"/>
        <v>100</v>
      </c>
      <c r="O42" s="3">
        <v>21</v>
      </c>
      <c r="P42" s="14">
        <f t="shared" si="6"/>
        <v>87.5</v>
      </c>
      <c r="Q42" s="3">
        <v>23</v>
      </c>
      <c r="R42" s="14">
        <f t="shared" si="7"/>
        <v>100</v>
      </c>
      <c r="S42" s="3">
        <v>21</v>
      </c>
      <c r="T42" s="14">
        <f t="shared" si="8"/>
        <v>87.5</v>
      </c>
      <c r="U42" s="3">
        <v>23</v>
      </c>
      <c r="V42" s="14">
        <f t="shared" si="9"/>
        <v>100</v>
      </c>
    </row>
    <row r="43" spans="1:22">
      <c r="A43" s="5">
        <v>38</v>
      </c>
      <c r="B43" s="7" t="s">
        <v>47</v>
      </c>
      <c r="C43" s="24">
        <v>9</v>
      </c>
      <c r="D43" s="14">
        <f t="shared" si="0"/>
        <v>100</v>
      </c>
      <c r="E43" s="31">
        <v>13</v>
      </c>
      <c r="F43" s="14">
        <f t="shared" si="1"/>
        <v>100</v>
      </c>
      <c r="G43" s="24">
        <v>8</v>
      </c>
      <c r="H43" s="14">
        <f t="shared" si="2"/>
        <v>100</v>
      </c>
      <c r="I43" s="3">
        <v>11</v>
      </c>
      <c r="J43" s="14">
        <f t="shared" si="3"/>
        <v>100</v>
      </c>
      <c r="K43" s="3">
        <v>8</v>
      </c>
      <c r="L43" s="14">
        <f t="shared" si="4"/>
        <v>100</v>
      </c>
      <c r="M43" s="3">
        <v>5</v>
      </c>
      <c r="N43" s="14">
        <f t="shared" si="5"/>
        <v>100</v>
      </c>
      <c r="O43" s="3">
        <v>24</v>
      </c>
      <c r="P43" s="14">
        <f t="shared" si="6"/>
        <v>100</v>
      </c>
      <c r="Q43" s="3">
        <v>23</v>
      </c>
      <c r="R43" s="14">
        <f>Q43/23*100</f>
        <v>100</v>
      </c>
      <c r="S43" s="3">
        <v>24</v>
      </c>
      <c r="T43" s="14">
        <f t="shared" si="8"/>
        <v>100</v>
      </c>
      <c r="U43" s="3">
        <v>23</v>
      </c>
      <c r="V43" s="14">
        <f>U43/23*100</f>
        <v>100</v>
      </c>
    </row>
    <row r="44" spans="1:22">
      <c r="A44" s="5">
        <v>39</v>
      </c>
      <c r="B44" s="7" t="s">
        <v>48</v>
      </c>
      <c r="C44" s="24">
        <v>9</v>
      </c>
      <c r="D44" s="14">
        <f t="shared" si="0"/>
        <v>100</v>
      </c>
      <c r="E44" s="31">
        <v>13</v>
      </c>
      <c r="F44" s="14">
        <f t="shared" si="1"/>
        <v>100</v>
      </c>
      <c r="G44" s="24">
        <v>8</v>
      </c>
      <c r="H44" s="3">
        <f t="shared" si="2"/>
        <v>100</v>
      </c>
      <c r="I44" s="3">
        <v>10</v>
      </c>
      <c r="J44" s="14">
        <f t="shared" si="3"/>
        <v>90.909090909090907</v>
      </c>
      <c r="K44" s="3">
        <v>8</v>
      </c>
      <c r="L44" s="14">
        <f t="shared" si="4"/>
        <v>100</v>
      </c>
      <c r="M44" s="3">
        <v>5</v>
      </c>
      <c r="N44" s="14">
        <f t="shared" si="5"/>
        <v>100</v>
      </c>
      <c r="O44" s="3">
        <v>24</v>
      </c>
      <c r="P44" s="14">
        <f t="shared" si="6"/>
        <v>100</v>
      </c>
      <c r="Q44" s="3">
        <v>23</v>
      </c>
      <c r="R44" s="14">
        <f t="shared" si="7"/>
        <v>100</v>
      </c>
      <c r="S44" s="3">
        <v>24</v>
      </c>
      <c r="T44" s="14">
        <f t="shared" si="8"/>
        <v>100</v>
      </c>
      <c r="U44" s="3">
        <v>23</v>
      </c>
      <c r="V44" s="14">
        <f t="shared" si="9"/>
        <v>100</v>
      </c>
    </row>
    <row r="45" spans="1:22">
      <c r="A45" s="5">
        <v>40</v>
      </c>
      <c r="B45" s="7" t="s">
        <v>49</v>
      </c>
      <c r="C45" s="24">
        <v>9</v>
      </c>
      <c r="D45" s="14">
        <f>C45/9*100</f>
        <v>100</v>
      </c>
      <c r="E45" s="31">
        <v>12</v>
      </c>
      <c r="F45" s="14">
        <f t="shared" si="1"/>
        <v>92.307692307692307</v>
      </c>
      <c r="G45" s="24">
        <v>8</v>
      </c>
      <c r="H45" s="3">
        <f t="shared" si="2"/>
        <v>100</v>
      </c>
      <c r="I45" s="3">
        <v>10</v>
      </c>
      <c r="J45" s="14">
        <f t="shared" si="3"/>
        <v>90.909090909090907</v>
      </c>
      <c r="K45" s="3">
        <v>8</v>
      </c>
      <c r="L45" s="14">
        <f t="shared" si="4"/>
        <v>100</v>
      </c>
      <c r="M45" s="3">
        <v>5</v>
      </c>
      <c r="N45" s="14">
        <f t="shared" si="5"/>
        <v>100</v>
      </c>
      <c r="O45" s="3">
        <v>24</v>
      </c>
      <c r="P45" s="14">
        <f t="shared" si="6"/>
        <v>100</v>
      </c>
      <c r="Q45" s="3">
        <v>23</v>
      </c>
      <c r="R45" s="14">
        <f t="shared" si="7"/>
        <v>100</v>
      </c>
      <c r="S45" s="3">
        <v>24</v>
      </c>
      <c r="T45" s="14">
        <f t="shared" si="8"/>
        <v>100</v>
      </c>
      <c r="U45" s="3">
        <v>23</v>
      </c>
      <c r="V45" s="14">
        <f t="shared" si="9"/>
        <v>100</v>
      </c>
    </row>
    <row r="46" spans="1:22">
      <c r="A46" s="5">
        <v>41</v>
      </c>
      <c r="B46" s="7" t="s">
        <v>50</v>
      </c>
      <c r="C46" s="24">
        <v>8</v>
      </c>
      <c r="D46" s="14">
        <f t="shared" si="0"/>
        <v>88.888888888888886</v>
      </c>
      <c r="E46" s="31">
        <v>12</v>
      </c>
      <c r="F46" s="14">
        <f t="shared" si="1"/>
        <v>92.307692307692307</v>
      </c>
      <c r="G46" s="24">
        <v>7</v>
      </c>
      <c r="H46" s="14">
        <f t="shared" si="2"/>
        <v>87.5</v>
      </c>
      <c r="I46" s="3">
        <v>10</v>
      </c>
      <c r="J46" s="14">
        <f t="shared" si="3"/>
        <v>90.909090909090907</v>
      </c>
      <c r="K46" s="3">
        <v>8</v>
      </c>
      <c r="L46" s="14">
        <f t="shared" si="4"/>
        <v>100</v>
      </c>
      <c r="M46" s="3">
        <v>5</v>
      </c>
      <c r="N46" s="14">
        <f t="shared" si="5"/>
        <v>100</v>
      </c>
      <c r="O46" s="3">
        <v>22</v>
      </c>
      <c r="P46" s="14">
        <f t="shared" si="6"/>
        <v>91.666666666666657</v>
      </c>
      <c r="Q46" s="3">
        <v>23</v>
      </c>
      <c r="R46" s="14">
        <f t="shared" si="7"/>
        <v>100</v>
      </c>
      <c r="S46" s="3">
        <v>22</v>
      </c>
      <c r="T46" s="14">
        <f t="shared" si="8"/>
        <v>91.666666666666657</v>
      </c>
      <c r="U46" s="3">
        <v>23</v>
      </c>
      <c r="V46" s="14">
        <f t="shared" si="9"/>
        <v>100</v>
      </c>
    </row>
    <row r="47" spans="1:22">
      <c r="A47" s="5">
        <v>42</v>
      </c>
      <c r="B47" s="7" t="s">
        <v>51</v>
      </c>
      <c r="C47" s="24">
        <v>9</v>
      </c>
      <c r="D47" s="14">
        <f t="shared" si="0"/>
        <v>100</v>
      </c>
      <c r="E47" s="31">
        <v>13</v>
      </c>
      <c r="F47" s="14">
        <f t="shared" si="1"/>
        <v>100</v>
      </c>
      <c r="G47" s="24">
        <v>8</v>
      </c>
      <c r="H47" s="14">
        <f t="shared" si="2"/>
        <v>100</v>
      </c>
      <c r="I47" s="3">
        <v>11</v>
      </c>
      <c r="J47" s="14">
        <f t="shared" si="3"/>
        <v>100</v>
      </c>
      <c r="K47" s="3">
        <v>8</v>
      </c>
      <c r="L47" s="14">
        <f t="shared" si="4"/>
        <v>100</v>
      </c>
      <c r="M47" s="3">
        <v>5</v>
      </c>
      <c r="N47" s="14">
        <f t="shared" si="5"/>
        <v>100</v>
      </c>
      <c r="O47" s="3">
        <v>24</v>
      </c>
      <c r="P47" s="14">
        <f t="shared" si="6"/>
        <v>100</v>
      </c>
      <c r="Q47" s="3">
        <v>23</v>
      </c>
      <c r="R47" s="14">
        <f t="shared" si="7"/>
        <v>100</v>
      </c>
      <c r="S47" s="3">
        <v>24</v>
      </c>
      <c r="T47" s="14">
        <f t="shared" si="8"/>
        <v>100</v>
      </c>
      <c r="U47" s="3">
        <v>23</v>
      </c>
      <c r="V47" s="14">
        <f t="shared" si="9"/>
        <v>100</v>
      </c>
    </row>
    <row r="48" spans="1:22">
      <c r="A48" s="5">
        <v>43</v>
      </c>
      <c r="B48" s="7" t="s">
        <v>52</v>
      </c>
      <c r="C48" s="24">
        <v>9</v>
      </c>
      <c r="D48" s="14">
        <f t="shared" si="0"/>
        <v>100</v>
      </c>
      <c r="E48" s="31">
        <v>13</v>
      </c>
      <c r="F48" s="14">
        <f t="shared" si="1"/>
        <v>100</v>
      </c>
      <c r="G48" s="24">
        <v>8</v>
      </c>
      <c r="H48" s="14">
        <f t="shared" si="2"/>
        <v>100</v>
      </c>
      <c r="I48" s="3">
        <v>11</v>
      </c>
      <c r="J48" s="14">
        <f t="shared" si="3"/>
        <v>100</v>
      </c>
      <c r="K48" s="3">
        <v>8</v>
      </c>
      <c r="L48" s="14">
        <f t="shared" si="4"/>
        <v>100</v>
      </c>
      <c r="M48" s="3">
        <v>5</v>
      </c>
      <c r="N48" s="14">
        <f t="shared" si="5"/>
        <v>100</v>
      </c>
      <c r="O48" s="3">
        <v>24</v>
      </c>
      <c r="P48" s="14">
        <f t="shared" si="6"/>
        <v>100</v>
      </c>
      <c r="Q48" s="3">
        <v>23</v>
      </c>
      <c r="R48" s="14">
        <f t="shared" si="7"/>
        <v>100</v>
      </c>
      <c r="S48" s="3">
        <v>24</v>
      </c>
      <c r="T48" s="14">
        <f t="shared" si="8"/>
        <v>100</v>
      </c>
      <c r="U48" s="3">
        <v>23</v>
      </c>
      <c r="V48" s="14">
        <f t="shared" si="9"/>
        <v>100</v>
      </c>
    </row>
    <row r="49" spans="1:22">
      <c r="A49" s="5">
        <v>44</v>
      </c>
      <c r="B49" s="7" t="s">
        <v>53</v>
      </c>
      <c r="C49" s="24">
        <v>6</v>
      </c>
      <c r="D49" s="14">
        <f t="shared" si="0"/>
        <v>66.666666666666657</v>
      </c>
      <c r="E49" s="31">
        <v>9</v>
      </c>
      <c r="F49" s="14">
        <f t="shared" si="1"/>
        <v>69.230769230769226</v>
      </c>
      <c r="G49" s="24">
        <v>7</v>
      </c>
      <c r="H49" s="14">
        <f t="shared" si="2"/>
        <v>87.5</v>
      </c>
      <c r="I49" s="3">
        <v>7</v>
      </c>
      <c r="J49" s="14">
        <f t="shared" si="3"/>
        <v>63.636363636363633</v>
      </c>
      <c r="K49" s="3">
        <v>6</v>
      </c>
      <c r="L49" s="14">
        <f t="shared" si="4"/>
        <v>75</v>
      </c>
      <c r="M49" s="3">
        <v>3</v>
      </c>
      <c r="N49" s="14">
        <f t="shared" si="5"/>
        <v>60</v>
      </c>
      <c r="O49" s="3">
        <v>20</v>
      </c>
      <c r="P49" s="14">
        <f t="shared" si="6"/>
        <v>83.333333333333343</v>
      </c>
      <c r="Q49" s="3">
        <v>19</v>
      </c>
      <c r="R49" s="14">
        <f t="shared" si="7"/>
        <v>82.608695652173907</v>
      </c>
      <c r="S49" s="3">
        <v>20</v>
      </c>
      <c r="T49" s="14">
        <f t="shared" si="8"/>
        <v>83.333333333333343</v>
      </c>
      <c r="U49" s="3">
        <v>19</v>
      </c>
      <c r="V49" s="14">
        <f t="shared" si="9"/>
        <v>82.608695652173907</v>
      </c>
    </row>
    <row r="50" spans="1:22">
      <c r="A50" s="5">
        <v>45</v>
      </c>
      <c r="B50" s="7" t="s">
        <v>54</v>
      </c>
      <c r="C50" s="24">
        <v>9</v>
      </c>
      <c r="D50" s="14">
        <f t="shared" si="0"/>
        <v>100</v>
      </c>
      <c r="E50" s="31">
        <v>13</v>
      </c>
      <c r="F50" s="14">
        <f t="shared" si="1"/>
        <v>100</v>
      </c>
      <c r="G50" s="24">
        <v>8</v>
      </c>
      <c r="H50" s="14">
        <f t="shared" si="2"/>
        <v>100</v>
      </c>
      <c r="I50" s="3">
        <v>11</v>
      </c>
      <c r="J50" s="14">
        <f t="shared" si="3"/>
        <v>100</v>
      </c>
      <c r="K50" s="3">
        <v>8</v>
      </c>
      <c r="L50" s="14">
        <f t="shared" si="4"/>
        <v>100</v>
      </c>
      <c r="M50" s="3">
        <v>5</v>
      </c>
      <c r="N50" s="14">
        <f t="shared" si="5"/>
        <v>100</v>
      </c>
      <c r="O50" s="3">
        <v>24</v>
      </c>
      <c r="P50" s="14">
        <f t="shared" si="6"/>
        <v>100</v>
      </c>
      <c r="Q50" s="3">
        <v>21</v>
      </c>
      <c r="R50" s="14">
        <f t="shared" si="7"/>
        <v>91.304347826086953</v>
      </c>
      <c r="S50" s="3">
        <v>24</v>
      </c>
      <c r="T50" s="14">
        <f t="shared" si="8"/>
        <v>100</v>
      </c>
      <c r="U50" s="3">
        <v>21</v>
      </c>
      <c r="V50" s="14">
        <f t="shared" si="9"/>
        <v>91.304347826086953</v>
      </c>
    </row>
    <row r="51" spans="1:22">
      <c r="A51" s="5">
        <v>46</v>
      </c>
      <c r="B51" s="7" t="s">
        <v>55</v>
      </c>
      <c r="C51" s="24">
        <v>5</v>
      </c>
      <c r="D51" s="14">
        <f t="shared" si="0"/>
        <v>55.555555555555557</v>
      </c>
      <c r="E51" s="31">
        <v>7</v>
      </c>
      <c r="F51" s="14">
        <f t="shared" si="1"/>
        <v>53.846153846153847</v>
      </c>
      <c r="G51" s="24">
        <v>8</v>
      </c>
      <c r="H51" s="14">
        <f t="shared" si="2"/>
        <v>100</v>
      </c>
      <c r="I51" s="3">
        <v>7</v>
      </c>
      <c r="J51" s="14">
        <f t="shared" si="3"/>
        <v>63.636363636363633</v>
      </c>
      <c r="K51" s="3">
        <v>6</v>
      </c>
      <c r="L51" s="14">
        <f t="shared" si="4"/>
        <v>75</v>
      </c>
      <c r="M51" s="3">
        <v>4</v>
      </c>
      <c r="N51" s="14">
        <f t="shared" si="5"/>
        <v>80</v>
      </c>
      <c r="O51" s="3">
        <v>24</v>
      </c>
      <c r="P51" s="14">
        <f t="shared" si="6"/>
        <v>100</v>
      </c>
      <c r="Q51" s="3">
        <v>21</v>
      </c>
      <c r="R51" s="14">
        <f t="shared" si="7"/>
        <v>91.304347826086953</v>
      </c>
      <c r="S51" s="3">
        <v>24</v>
      </c>
      <c r="T51" s="14">
        <f t="shared" si="8"/>
        <v>100</v>
      </c>
      <c r="U51" s="3">
        <v>21</v>
      </c>
      <c r="V51" s="14">
        <f t="shared" si="9"/>
        <v>91.304347826086953</v>
      </c>
    </row>
    <row r="52" spans="1:22">
      <c r="A52" s="5">
        <v>47</v>
      </c>
      <c r="B52" s="7" t="s">
        <v>57</v>
      </c>
      <c r="C52" s="24">
        <v>6</v>
      </c>
      <c r="D52" s="14">
        <f t="shared" si="0"/>
        <v>66.666666666666657</v>
      </c>
      <c r="E52" s="31">
        <v>9</v>
      </c>
      <c r="F52" s="14">
        <f t="shared" si="1"/>
        <v>69.230769230769226</v>
      </c>
      <c r="G52" s="24">
        <v>7</v>
      </c>
      <c r="H52" s="14">
        <f t="shared" si="2"/>
        <v>87.5</v>
      </c>
      <c r="I52" s="3">
        <v>7</v>
      </c>
      <c r="J52" s="14">
        <f t="shared" si="3"/>
        <v>63.636363636363633</v>
      </c>
      <c r="K52" s="3">
        <v>6</v>
      </c>
      <c r="L52" s="14">
        <f t="shared" si="4"/>
        <v>75</v>
      </c>
      <c r="M52" s="3">
        <v>3</v>
      </c>
      <c r="N52" s="14">
        <f t="shared" si="5"/>
        <v>60</v>
      </c>
      <c r="O52" s="3">
        <v>20</v>
      </c>
      <c r="P52" s="14">
        <f t="shared" si="6"/>
        <v>83.333333333333343</v>
      </c>
      <c r="Q52" s="3">
        <v>21</v>
      </c>
      <c r="R52" s="14">
        <f t="shared" si="7"/>
        <v>91.304347826086953</v>
      </c>
      <c r="S52" s="3">
        <v>20</v>
      </c>
      <c r="T52" s="14">
        <f t="shared" si="8"/>
        <v>83.333333333333343</v>
      </c>
      <c r="U52" s="3">
        <v>21</v>
      </c>
      <c r="V52" s="14">
        <f t="shared" si="9"/>
        <v>91.304347826086953</v>
      </c>
    </row>
    <row r="53" spans="1:22">
      <c r="A53" s="5">
        <v>48</v>
      </c>
      <c r="B53" s="7" t="s">
        <v>58</v>
      </c>
      <c r="C53" s="24">
        <v>9</v>
      </c>
      <c r="D53" s="14">
        <f t="shared" si="0"/>
        <v>100</v>
      </c>
      <c r="E53" s="31">
        <v>12</v>
      </c>
      <c r="F53" s="14">
        <f t="shared" si="1"/>
        <v>92.307692307692307</v>
      </c>
      <c r="G53" s="24">
        <v>8</v>
      </c>
      <c r="H53" s="14">
        <f t="shared" si="2"/>
        <v>100</v>
      </c>
      <c r="I53" s="3">
        <v>9</v>
      </c>
      <c r="J53" s="14">
        <f t="shared" si="3"/>
        <v>81.818181818181827</v>
      </c>
      <c r="K53" s="3">
        <v>8</v>
      </c>
      <c r="L53" s="14">
        <f t="shared" si="4"/>
        <v>100</v>
      </c>
      <c r="M53" s="3">
        <v>5</v>
      </c>
      <c r="N53" s="14">
        <f>M53/5*100</f>
        <v>100</v>
      </c>
      <c r="O53" s="3">
        <v>24</v>
      </c>
      <c r="P53" s="14">
        <f t="shared" si="6"/>
        <v>100</v>
      </c>
      <c r="Q53" s="3">
        <v>23</v>
      </c>
      <c r="R53" s="14">
        <f t="shared" si="7"/>
        <v>100</v>
      </c>
      <c r="S53" s="3">
        <v>24</v>
      </c>
      <c r="T53" s="14">
        <f t="shared" si="8"/>
        <v>100</v>
      </c>
      <c r="U53" s="3">
        <v>23</v>
      </c>
      <c r="V53" s="14">
        <f t="shared" si="9"/>
        <v>100</v>
      </c>
    </row>
    <row r="54" spans="1:22">
      <c r="A54" s="5">
        <v>49</v>
      </c>
      <c r="B54" s="7" t="s">
        <v>59</v>
      </c>
      <c r="C54" s="24">
        <v>7</v>
      </c>
      <c r="D54" s="14">
        <f t="shared" si="0"/>
        <v>77.777777777777786</v>
      </c>
      <c r="E54" s="31">
        <v>9</v>
      </c>
      <c r="F54" s="14">
        <f t="shared" si="1"/>
        <v>69.230769230769226</v>
      </c>
      <c r="G54" s="24">
        <v>7</v>
      </c>
      <c r="H54" s="14">
        <f t="shared" si="2"/>
        <v>87.5</v>
      </c>
      <c r="I54" s="3">
        <v>6</v>
      </c>
      <c r="J54" s="14">
        <f t="shared" si="3"/>
        <v>54.54545454545454</v>
      </c>
      <c r="K54" s="3">
        <v>6</v>
      </c>
      <c r="L54" s="14">
        <f t="shared" si="4"/>
        <v>75</v>
      </c>
      <c r="M54" s="3">
        <v>4</v>
      </c>
      <c r="N54" s="14">
        <f t="shared" si="5"/>
        <v>80</v>
      </c>
      <c r="O54" s="3">
        <v>20</v>
      </c>
      <c r="P54" s="14">
        <f t="shared" si="6"/>
        <v>83.333333333333343</v>
      </c>
      <c r="Q54" s="3">
        <v>21</v>
      </c>
      <c r="R54" s="14">
        <f t="shared" si="7"/>
        <v>91.304347826086953</v>
      </c>
      <c r="S54" s="3">
        <v>20</v>
      </c>
      <c r="T54" s="14">
        <f t="shared" si="8"/>
        <v>83.333333333333343</v>
      </c>
      <c r="U54" s="3">
        <v>21</v>
      </c>
      <c r="V54" s="14">
        <f t="shared" si="9"/>
        <v>91.304347826086953</v>
      </c>
    </row>
    <row r="55" spans="1:22">
      <c r="A55" s="5">
        <v>50</v>
      </c>
      <c r="B55" s="7" t="s">
        <v>60</v>
      </c>
      <c r="C55" s="24">
        <v>7</v>
      </c>
      <c r="D55" s="14">
        <f t="shared" si="0"/>
        <v>77.777777777777786</v>
      </c>
      <c r="E55" s="31">
        <v>8</v>
      </c>
      <c r="F55" s="14">
        <f t="shared" si="1"/>
        <v>61.53846153846154</v>
      </c>
      <c r="G55" s="24">
        <v>7</v>
      </c>
      <c r="H55" s="14">
        <f t="shared" si="2"/>
        <v>87.5</v>
      </c>
      <c r="I55" s="3">
        <v>6</v>
      </c>
      <c r="J55" s="14">
        <f t="shared" si="3"/>
        <v>54.54545454545454</v>
      </c>
      <c r="K55" s="3">
        <v>6</v>
      </c>
      <c r="L55" s="14">
        <f t="shared" si="4"/>
        <v>75</v>
      </c>
      <c r="M55" s="3">
        <v>4</v>
      </c>
      <c r="N55" s="14">
        <f t="shared" si="5"/>
        <v>80</v>
      </c>
      <c r="O55" s="3">
        <v>20</v>
      </c>
      <c r="P55" s="14">
        <f t="shared" si="6"/>
        <v>83.333333333333343</v>
      </c>
      <c r="Q55" s="3">
        <v>21</v>
      </c>
      <c r="R55" s="14">
        <f t="shared" si="7"/>
        <v>91.304347826086953</v>
      </c>
      <c r="S55" s="3">
        <v>20</v>
      </c>
      <c r="T55" s="14">
        <f t="shared" si="8"/>
        <v>83.333333333333343</v>
      </c>
      <c r="U55" s="3">
        <v>21</v>
      </c>
      <c r="V55" s="14">
        <f t="shared" si="9"/>
        <v>91.304347826086953</v>
      </c>
    </row>
    <row r="56" spans="1:22">
      <c r="A56" s="5">
        <v>51</v>
      </c>
      <c r="B56" s="7" t="s">
        <v>61</v>
      </c>
      <c r="C56" s="24">
        <v>8</v>
      </c>
      <c r="D56" s="14">
        <f t="shared" si="0"/>
        <v>88.888888888888886</v>
      </c>
      <c r="E56" s="31">
        <v>11</v>
      </c>
      <c r="F56" s="14">
        <f>E56/13*100</f>
        <v>84.615384615384613</v>
      </c>
      <c r="G56" s="24">
        <v>7</v>
      </c>
      <c r="H56" s="14">
        <f t="shared" si="2"/>
        <v>87.5</v>
      </c>
      <c r="I56" s="3">
        <v>10</v>
      </c>
      <c r="J56" s="14">
        <f t="shared" si="3"/>
        <v>90.909090909090907</v>
      </c>
      <c r="K56" s="3">
        <v>7</v>
      </c>
      <c r="L56" s="14">
        <f t="shared" si="4"/>
        <v>87.5</v>
      </c>
      <c r="M56" s="3">
        <v>5</v>
      </c>
      <c r="N56" s="14">
        <f t="shared" si="5"/>
        <v>100</v>
      </c>
      <c r="O56" s="3">
        <v>24</v>
      </c>
      <c r="P56" s="14">
        <f t="shared" si="6"/>
        <v>100</v>
      </c>
      <c r="Q56" s="3">
        <v>23</v>
      </c>
      <c r="R56" s="14">
        <f t="shared" si="7"/>
        <v>100</v>
      </c>
      <c r="S56" s="3">
        <v>24</v>
      </c>
      <c r="T56" s="14">
        <f t="shared" si="8"/>
        <v>100</v>
      </c>
      <c r="U56" s="3">
        <v>23</v>
      </c>
      <c r="V56" s="14">
        <f t="shared" si="9"/>
        <v>100</v>
      </c>
    </row>
    <row r="57" spans="1:22">
      <c r="A57" s="5">
        <v>52</v>
      </c>
      <c r="B57" s="7" t="s">
        <v>62</v>
      </c>
      <c r="C57" s="24">
        <v>9</v>
      </c>
      <c r="D57" s="14">
        <f t="shared" si="0"/>
        <v>100</v>
      </c>
      <c r="E57" s="31">
        <v>11</v>
      </c>
      <c r="F57" s="14">
        <f t="shared" si="1"/>
        <v>84.615384615384613</v>
      </c>
      <c r="G57" s="24">
        <v>8</v>
      </c>
      <c r="H57" s="14">
        <f t="shared" si="2"/>
        <v>100</v>
      </c>
      <c r="I57" s="3">
        <v>11</v>
      </c>
      <c r="J57" s="14">
        <f t="shared" si="3"/>
        <v>100</v>
      </c>
      <c r="K57" s="3">
        <v>7</v>
      </c>
      <c r="L57" s="14">
        <f t="shared" si="4"/>
        <v>87.5</v>
      </c>
      <c r="M57" s="3">
        <v>5</v>
      </c>
      <c r="N57" s="14">
        <f t="shared" si="5"/>
        <v>100</v>
      </c>
      <c r="O57" s="3">
        <v>24</v>
      </c>
      <c r="P57" s="14">
        <f t="shared" si="6"/>
        <v>100</v>
      </c>
      <c r="Q57" s="3">
        <v>23</v>
      </c>
      <c r="R57" s="14">
        <f t="shared" si="7"/>
        <v>100</v>
      </c>
      <c r="S57" s="3">
        <v>24</v>
      </c>
      <c r="T57" s="14">
        <f t="shared" si="8"/>
        <v>100</v>
      </c>
      <c r="U57" s="3">
        <v>23</v>
      </c>
      <c r="V57" s="14">
        <f t="shared" si="9"/>
        <v>100</v>
      </c>
    </row>
    <row r="58" spans="1:22">
      <c r="A58" s="5">
        <v>53</v>
      </c>
      <c r="B58" s="7" t="s">
        <v>63</v>
      </c>
      <c r="C58" s="24">
        <v>9</v>
      </c>
      <c r="D58" s="14">
        <f t="shared" si="0"/>
        <v>100</v>
      </c>
      <c r="E58" s="31">
        <v>13</v>
      </c>
      <c r="F58" s="14">
        <f t="shared" si="1"/>
        <v>100</v>
      </c>
      <c r="G58" s="24">
        <v>8</v>
      </c>
      <c r="H58" s="14">
        <f t="shared" si="2"/>
        <v>100</v>
      </c>
      <c r="I58" s="3">
        <v>10</v>
      </c>
      <c r="J58" s="14">
        <f t="shared" si="3"/>
        <v>90.909090909090907</v>
      </c>
      <c r="K58" s="3">
        <v>7</v>
      </c>
      <c r="L58" s="14">
        <f t="shared" si="4"/>
        <v>87.5</v>
      </c>
      <c r="M58" s="3">
        <v>5</v>
      </c>
      <c r="N58" s="14">
        <f t="shared" si="5"/>
        <v>100</v>
      </c>
      <c r="O58" s="3">
        <v>24</v>
      </c>
      <c r="P58" s="14">
        <f t="shared" si="6"/>
        <v>100</v>
      </c>
      <c r="Q58" s="3">
        <v>23</v>
      </c>
      <c r="R58" s="14">
        <f t="shared" si="7"/>
        <v>100</v>
      </c>
      <c r="S58" s="3">
        <v>24</v>
      </c>
      <c r="T58" s="14">
        <f t="shared" si="8"/>
        <v>100</v>
      </c>
      <c r="U58" s="3">
        <v>23</v>
      </c>
      <c r="V58" s="14">
        <f t="shared" si="9"/>
        <v>100</v>
      </c>
    </row>
    <row r="59" spans="1:22">
      <c r="A59" s="5">
        <v>54</v>
      </c>
      <c r="B59" s="7" t="s">
        <v>64</v>
      </c>
      <c r="C59" s="24">
        <v>9</v>
      </c>
      <c r="D59" s="14">
        <f t="shared" si="0"/>
        <v>100</v>
      </c>
      <c r="E59" s="31">
        <v>13</v>
      </c>
      <c r="F59" s="14">
        <f t="shared" si="1"/>
        <v>100</v>
      </c>
      <c r="G59" s="24">
        <v>8</v>
      </c>
      <c r="H59" s="3">
        <f t="shared" si="2"/>
        <v>100</v>
      </c>
      <c r="I59" s="3">
        <v>11</v>
      </c>
      <c r="J59" s="14">
        <f t="shared" si="3"/>
        <v>100</v>
      </c>
      <c r="K59" s="3">
        <v>7</v>
      </c>
      <c r="L59" s="14">
        <f t="shared" si="4"/>
        <v>87.5</v>
      </c>
      <c r="M59" s="3">
        <v>5</v>
      </c>
      <c r="N59" s="14">
        <f t="shared" si="5"/>
        <v>100</v>
      </c>
      <c r="O59" s="3">
        <v>24</v>
      </c>
      <c r="P59" s="14">
        <f t="shared" si="6"/>
        <v>100</v>
      </c>
      <c r="Q59" s="3">
        <v>23</v>
      </c>
      <c r="R59" s="14">
        <f t="shared" si="7"/>
        <v>100</v>
      </c>
      <c r="S59" s="3">
        <v>24</v>
      </c>
      <c r="T59" s="14">
        <f t="shared" si="8"/>
        <v>100</v>
      </c>
      <c r="U59" s="3">
        <v>23</v>
      </c>
      <c r="V59" s="14">
        <f t="shared" si="9"/>
        <v>100</v>
      </c>
    </row>
    <row r="60" spans="1:22">
      <c r="A60" s="5">
        <v>55</v>
      </c>
      <c r="B60" s="7" t="s">
        <v>65</v>
      </c>
      <c r="C60" s="24">
        <v>9</v>
      </c>
      <c r="D60" s="14">
        <f t="shared" si="0"/>
        <v>100</v>
      </c>
      <c r="E60" s="31">
        <v>13</v>
      </c>
      <c r="F60" s="14">
        <f t="shared" si="1"/>
        <v>100</v>
      </c>
      <c r="G60" s="24">
        <v>8</v>
      </c>
      <c r="H60" s="3">
        <f t="shared" si="2"/>
        <v>100</v>
      </c>
      <c r="I60" s="3">
        <v>10</v>
      </c>
      <c r="J60" s="14">
        <f t="shared" si="3"/>
        <v>90.909090909090907</v>
      </c>
      <c r="K60" s="3">
        <v>7</v>
      </c>
      <c r="L60" s="14">
        <f t="shared" si="4"/>
        <v>87.5</v>
      </c>
      <c r="M60" s="3">
        <v>5</v>
      </c>
      <c r="N60" s="14">
        <f t="shared" si="5"/>
        <v>100</v>
      </c>
      <c r="O60" s="3">
        <v>21</v>
      </c>
      <c r="P60" s="14">
        <f t="shared" si="6"/>
        <v>87.5</v>
      </c>
      <c r="Q60" s="3">
        <v>23</v>
      </c>
      <c r="R60" s="14">
        <f t="shared" si="7"/>
        <v>100</v>
      </c>
      <c r="S60" s="3">
        <v>21</v>
      </c>
      <c r="T60" s="14">
        <f t="shared" si="8"/>
        <v>87.5</v>
      </c>
      <c r="U60" s="3">
        <v>23</v>
      </c>
      <c r="V60" s="14">
        <f t="shared" si="9"/>
        <v>100</v>
      </c>
    </row>
    <row r="61" spans="1:22">
      <c r="A61" s="35">
        <v>56</v>
      </c>
      <c r="B61" s="36" t="s">
        <v>66</v>
      </c>
      <c r="C61" s="39">
        <v>9</v>
      </c>
      <c r="D61" s="14">
        <f t="shared" si="0"/>
        <v>100</v>
      </c>
      <c r="E61" s="31">
        <v>13</v>
      </c>
      <c r="F61" s="14">
        <f t="shared" si="1"/>
        <v>100</v>
      </c>
      <c r="G61" s="24">
        <v>8</v>
      </c>
      <c r="H61" s="3">
        <f t="shared" si="2"/>
        <v>100</v>
      </c>
      <c r="I61" s="3">
        <v>11</v>
      </c>
      <c r="J61" s="14">
        <f t="shared" si="3"/>
        <v>100</v>
      </c>
      <c r="K61" s="3">
        <v>7</v>
      </c>
      <c r="L61" s="14">
        <f t="shared" si="4"/>
        <v>87.5</v>
      </c>
      <c r="M61" s="3">
        <v>4</v>
      </c>
      <c r="N61" s="14">
        <f t="shared" si="5"/>
        <v>80</v>
      </c>
      <c r="O61" s="3">
        <v>24</v>
      </c>
      <c r="P61" s="3">
        <f t="shared" si="6"/>
        <v>100</v>
      </c>
      <c r="Q61" s="3">
        <v>23</v>
      </c>
      <c r="R61" s="14">
        <f t="shared" si="7"/>
        <v>100</v>
      </c>
      <c r="S61" s="3">
        <v>24</v>
      </c>
      <c r="T61" s="3">
        <f t="shared" si="8"/>
        <v>100</v>
      </c>
      <c r="U61" s="3">
        <v>23</v>
      </c>
      <c r="V61" s="14">
        <f t="shared" si="9"/>
        <v>100</v>
      </c>
    </row>
  </sheetData>
  <mergeCells count="6">
    <mergeCell ref="S3:V3"/>
    <mergeCell ref="L2:N2"/>
    <mergeCell ref="C3:F3"/>
    <mergeCell ref="G3:J3"/>
    <mergeCell ref="K3:N3"/>
    <mergeCell ref="O3:R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NOV 24 TH&amp;PR</vt:lpstr>
      <vt:lpstr>DEC 24 TH&amp;PR</vt:lpstr>
      <vt:lpstr>JAN 25 TH&amp; PR</vt:lpstr>
      <vt:lpstr>FEB 25 TH&amp; PR</vt:lpstr>
      <vt:lpstr>MARCH 25TH&amp; PR</vt:lpstr>
      <vt:lpstr>APR-25TH&amp; PR</vt:lpstr>
      <vt:lpstr>MAY-25 TH&amp; PR</vt:lpstr>
      <vt:lpstr>JUNE-25 TH&amp; PR</vt:lpstr>
      <vt:lpstr>JULY -25 TH&amp; PR</vt:lpstr>
      <vt:lpstr>AUG 25 TH &amp; PR</vt:lpstr>
      <vt:lpstr>sep 25 th&amp; pr</vt:lpstr>
      <vt:lpstr>OCT 25 TH &amp; PR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2025-11-27T00:33:28Z</dcterms:modified>
</cp:coreProperties>
</file>